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3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H5" i="13" l="1"/>
  <c r="G5" i="13" s="1"/>
  <c r="I5" i="13"/>
  <c r="J5" i="13"/>
  <c r="G6" i="13"/>
  <c r="H6" i="13"/>
  <c r="I6" i="13"/>
  <c r="J6" i="13"/>
  <c r="H7" i="13"/>
  <c r="G7" i="13" s="1"/>
  <c r="J7" i="13"/>
  <c r="I7" i="13" s="1"/>
  <c r="H8" i="13"/>
  <c r="G8" i="13" s="1"/>
  <c r="J8" i="13"/>
  <c r="I8" i="13" s="1"/>
  <c r="H9" i="13"/>
  <c r="G9" i="13" s="1"/>
  <c r="J9" i="13"/>
  <c r="I9" i="13" s="1"/>
  <c r="G10" i="13"/>
  <c r="H10" i="13"/>
  <c r="J10" i="13"/>
  <c r="I10" i="13" s="1"/>
  <c r="H12" i="13"/>
  <c r="G12" i="13" s="1"/>
  <c r="J12" i="13"/>
  <c r="I12" i="13" s="1"/>
  <c r="H13" i="13"/>
  <c r="G13" i="13" s="1"/>
  <c r="J13" i="13"/>
  <c r="I13" i="13" s="1"/>
  <c r="H14" i="13"/>
  <c r="G14" i="13" s="1"/>
  <c r="I14" i="13"/>
  <c r="J14" i="13"/>
  <c r="H15" i="13"/>
  <c r="G15" i="13" s="1"/>
  <c r="J15" i="13"/>
  <c r="I15" i="13" s="1"/>
  <c r="H16" i="13"/>
  <c r="G16" i="13" s="1"/>
  <c r="J16" i="13"/>
  <c r="I16" i="13" s="1"/>
  <c r="H17" i="13"/>
  <c r="G17" i="13" s="1"/>
  <c r="J17" i="13"/>
  <c r="I17" i="13" s="1"/>
  <c r="G19" i="13"/>
  <c r="H19" i="13"/>
  <c r="J19" i="13"/>
  <c r="I19" i="13" s="1"/>
  <c r="H20" i="13"/>
  <c r="G20" i="13" s="1"/>
  <c r="J20" i="13"/>
  <c r="I20" i="13" s="1"/>
</calcChain>
</file>

<file path=xl/sharedStrings.xml><?xml version="1.0" encoding="utf-8"?>
<sst xmlns="http://schemas.openxmlformats.org/spreadsheetml/2006/main" count="46" uniqueCount="44">
  <si>
    <t>Description</t>
  </si>
  <si>
    <t>Acronymes utilisés</t>
  </si>
  <si>
    <t>Avertissement</t>
  </si>
  <si>
    <t>Contact</t>
  </si>
  <si>
    <t>opendata@cre.fr</t>
  </si>
  <si>
    <t>Valeurs trimestrielles</t>
  </si>
  <si>
    <t xml:space="preserve">Variation trimestrielle </t>
  </si>
  <si>
    <t xml:space="preserve">Variation annuelle </t>
  </si>
  <si>
    <t>En pourcentage</t>
  </si>
  <si>
    <t>En valeur</t>
  </si>
  <si>
    <t>Prix de marché Spot</t>
  </si>
  <si>
    <t>Prix Intraday France, en €/MWh</t>
  </si>
  <si>
    <t>Prix Day-Ahead France en Base, en €/MWh</t>
  </si>
  <si>
    <t>Prix Day-Ahead France en Pointe, en €/MWh</t>
  </si>
  <si>
    <t>Spread Base Day-Ahead France-Allemagne, en €/MWh</t>
  </si>
  <si>
    <t>Spread Pointe Day-Ahead France-Allemagne, en €/MWh</t>
  </si>
  <si>
    <t>Taux de convergence Day-Ahead France-Allemagne</t>
  </si>
  <si>
    <t>Prix de marché à terme</t>
  </si>
  <si>
    <t>Prix M+1 France, en €/MWh</t>
  </si>
  <si>
    <t>Spread M+1 France-Allemagne, en €/MWh</t>
  </si>
  <si>
    <t>Prix Q+1 France, en €/MWh</t>
  </si>
  <si>
    <t>Spread Q+1 France-Allemagne, en €/MWh</t>
  </si>
  <si>
    <t>Prix Y+1 France, en €/MWh</t>
  </si>
  <si>
    <t>Spread Y+1 France-Allemagne, en €/MWh</t>
  </si>
  <si>
    <t>Ratios Y+1 Pointe/Base</t>
  </si>
  <si>
    <t>France</t>
  </si>
  <si>
    <t>Allemagne</t>
  </si>
  <si>
    <t>Prix de marché observés au cours du trimestre</t>
  </si>
  <si>
    <t>T1, T2, T3, T4</t>
  </si>
  <si>
    <t>Trimestres 1, 2, 3, 4</t>
  </si>
  <si>
    <t>M+1</t>
  </si>
  <si>
    <t>Contrat mensuel pour le mois à venir</t>
  </si>
  <si>
    <t>Q+1</t>
  </si>
  <si>
    <t>Contrat trimestriel pour le trimestre à venir</t>
  </si>
  <si>
    <t>Y+1</t>
  </si>
  <si>
    <t>Tableau des chiffres clés des prix de marché observés au cours du trimestre sur les produits spot et les poduits à termes</t>
  </si>
  <si>
    <t>Contrat annuel pour l'année à venir</t>
  </si>
  <si>
    <t>T3 2017</t>
  </si>
  <si>
    <t>T4 2017</t>
  </si>
  <si>
    <t>T1 2018</t>
  </si>
  <si>
    <t>T2 2018</t>
  </si>
  <si>
    <t>T3 2018</t>
  </si>
  <si>
    <t>T3 2018 / T2 2018</t>
  </si>
  <si>
    <t>T3 2018 / T3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</si>
</sst>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\ _€_-;\-* #,##0.0\ _€_-;_-* &quot;-&quot;??\ _€_-;_-@_-"/>
  </numFmts>
  <fonts count="5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2"/>
      <color theme="1"/>
      <name val="Franklin Gothic Book"/>
      <family val="2"/>
      <scheme val="minor"/>
    </font>
    <font>
      <u/>
      <sz val="11"/>
      <color theme="10"/>
      <name val="Calibri"/>
      <family val="2"/>
    </font>
    <font>
      <sz val="12"/>
      <color theme="0"/>
      <name val="Franklin Gothic Book"/>
      <family val="2"/>
      <scheme val="minor"/>
    </font>
    <font>
      <sz val="12"/>
      <color theme="1"/>
      <name val="Franklin Gothic Book"/>
      <family val="2"/>
    </font>
    <font>
      <sz val="12"/>
      <name val="Franklin Gothic Medium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rgb="FFFFFFFF"/>
      <name val="Franklin Gothic Medium"/>
      <family val="2"/>
    </font>
    <font>
      <sz val="12"/>
      <color indexed="9"/>
      <name val="Franklin Gothic Medium"/>
      <family val="2"/>
    </font>
    <font>
      <sz val="12"/>
      <color indexed="9"/>
      <name val="Calibri"/>
      <family val="2"/>
    </font>
    <font>
      <sz val="12"/>
      <color indexed="8"/>
      <name val="Franklin Gothic Book"/>
      <family val="2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rgb="FF000000"/>
      </patternFill>
    </fill>
    <fill>
      <patternFill patternType="solid">
        <fgColor rgb="FFEC764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 style="thin">
        <color rgb="FFF5AE8D"/>
      </right>
      <top/>
      <bottom/>
      <diagonal/>
    </border>
    <border>
      <left style="thin">
        <color rgb="FFF5AE8D"/>
      </left>
      <right/>
      <top/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 style="thin">
        <color rgb="FFF5AE8D"/>
      </left>
      <right/>
      <top style="thick">
        <color rgb="FFEC764F"/>
      </top>
      <bottom/>
      <diagonal/>
    </border>
    <border>
      <left/>
      <right/>
      <top style="thick">
        <color rgb="FFEC764F"/>
      </top>
      <bottom/>
      <diagonal/>
    </border>
    <border>
      <left/>
      <right style="thin">
        <color rgb="FFF5AE8D"/>
      </right>
      <top style="thick">
        <color rgb="FFEC764F"/>
      </top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11" fillId="32" borderId="28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43" fillId="0" borderId="1" applyNumberFormat="0" applyFill="0" applyAlignment="0" applyProtection="0"/>
    <xf numFmtId="0" fontId="44" fillId="0" borderId="2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6" fillId="26" borderId="0" applyNumberFormat="0" applyBorder="0" applyAlignment="0" applyProtection="0"/>
    <xf numFmtId="0" fontId="47" fillId="27" borderId="0" applyNumberFormat="0" applyBorder="0" applyAlignment="0" applyProtection="0"/>
    <xf numFmtId="0" fontId="48" fillId="28" borderId="0" applyNumberFormat="0" applyBorder="0" applyAlignment="0" applyProtection="0"/>
    <xf numFmtId="0" fontId="49" fillId="29" borderId="24" applyNumberFormat="0" applyAlignment="0" applyProtection="0"/>
    <xf numFmtId="0" fontId="50" fillId="30" borderId="25" applyNumberFormat="0" applyAlignment="0" applyProtection="0"/>
    <xf numFmtId="0" fontId="51" fillId="30" borderId="24" applyNumberFormat="0" applyAlignment="0" applyProtection="0"/>
    <xf numFmtId="0" fontId="52" fillId="0" borderId="26" applyNumberFormat="0" applyFill="0" applyAlignment="0" applyProtection="0"/>
    <xf numFmtId="0" fontId="41" fillId="31" borderId="27" applyNumberFormat="0" applyAlignment="0" applyProtection="0"/>
    <xf numFmtId="0" fontId="3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42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42" fillId="52" borderId="0" applyNumberFormat="0" applyBorder="0" applyAlignment="0" applyProtection="0"/>
    <xf numFmtId="0" fontId="42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42" fillId="56" borderId="0" applyNumberFormat="0" applyBorder="0" applyAlignment="0" applyProtection="0"/>
    <xf numFmtId="0" fontId="11" fillId="32" borderId="28" applyNumberFormat="0" applyFont="0" applyAlignment="0" applyProtection="0"/>
    <xf numFmtId="0" fontId="16" fillId="58" borderId="31" applyAlignment="0">
      <alignment horizontal="left" vertical="center" wrapText="1"/>
    </xf>
    <xf numFmtId="0" fontId="54" fillId="57" borderId="31" applyAlignment="0">
      <alignment vertical="center"/>
    </xf>
    <xf numFmtId="1" fontId="1" fillId="59" borderId="30">
      <alignment horizontal="left" vertical="center" indent="2"/>
    </xf>
  </cellStyleXfs>
  <cellXfs count="64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35" fillId="25" borderId="20" xfId="0" applyFont="1" applyFill="1" applyBorder="1" applyAlignment="1">
      <alignment vertical="center"/>
    </xf>
    <xf numFmtId="0" fontId="35" fillId="25" borderId="21" xfId="0" applyFont="1" applyFill="1" applyBorder="1" applyAlignment="1">
      <alignment vertical="center"/>
    </xf>
    <xf numFmtId="0" fontId="35" fillId="25" borderId="22" xfId="0" applyFont="1" applyFill="1" applyBorder="1" applyAlignment="1">
      <alignment vertical="center"/>
    </xf>
    <xf numFmtId="0" fontId="36" fillId="0" borderId="18" xfId="0" applyFont="1" applyBorder="1" applyAlignment="1">
      <alignment horizontal="left" vertical="center" wrapText="1" indent="2"/>
    </xf>
    <xf numFmtId="0" fontId="36" fillId="0" borderId="19" xfId="0" applyFont="1" applyBorder="1" applyAlignment="1">
      <alignment horizontal="left" vertical="center" wrapText="1" indent="2"/>
    </xf>
    <xf numFmtId="0" fontId="37" fillId="25" borderId="20" xfId="0" applyFont="1" applyFill="1" applyBorder="1" applyAlignment="1">
      <alignment vertical="center" wrapText="1"/>
    </xf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55" fillId="60" borderId="0" xfId="0" applyFont="1" applyFill="1" applyAlignment="1">
      <alignment horizontal="center" vertical="center"/>
    </xf>
    <xf numFmtId="0" fontId="55" fillId="60" borderId="17" xfId="0" applyFont="1" applyFill="1" applyBorder="1" applyAlignment="1">
      <alignment horizontal="center" vertical="center"/>
    </xf>
    <xf numFmtId="0" fontId="5" fillId="0" borderId="0" xfId="3" applyFont="1" applyAlignment="1">
      <alignment vertical="top" wrapText="1"/>
    </xf>
    <xf numFmtId="0" fontId="9" fillId="0" borderId="2" xfId="2" applyFont="1" applyAlignment="1">
      <alignment vertical="center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0" applyFont="1" applyFill="1" applyBorder="1"/>
    <xf numFmtId="0" fontId="5" fillId="0" borderId="0" xfId="160" applyFont="1" applyFill="1" applyBorder="1" applyAlignment="1">
      <alignment horizontal="left"/>
    </xf>
    <xf numFmtId="0" fontId="33" fillId="0" borderId="0" xfId="0" applyFont="1" applyBorder="1" applyAlignment="1">
      <alignment horizontal="center" vertical="center" wrapText="1"/>
    </xf>
    <xf numFmtId="0" fontId="55" fillId="60" borderId="16" xfId="0" applyFont="1" applyFill="1" applyBorder="1" applyAlignment="1">
      <alignment horizontal="center" vertical="center" wrapText="1"/>
    </xf>
    <xf numFmtId="0" fontId="55" fillId="60" borderId="13" xfId="0" applyFont="1" applyFill="1" applyBorder="1" applyAlignment="1">
      <alignment horizontal="center" vertical="center" wrapText="1"/>
    </xf>
    <xf numFmtId="0" fontId="55" fillId="60" borderId="19" xfId="0" applyFont="1" applyFill="1" applyBorder="1" applyAlignment="1">
      <alignment horizontal="center" vertical="center" wrapText="1"/>
    </xf>
    <xf numFmtId="0" fontId="55" fillId="60" borderId="15" xfId="0" applyFont="1" applyFill="1" applyBorder="1" applyAlignment="1">
      <alignment horizontal="center" vertical="center" wrapText="1"/>
    </xf>
    <xf numFmtId="0" fontId="55" fillId="60" borderId="12" xfId="0" applyFont="1" applyFill="1" applyBorder="1" applyAlignment="1">
      <alignment horizontal="center" vertical="center" wrapText="1"/>
    </xf>
    <xf numFmtId="0" fontId="55" fillId="60" borderId="14" xfId="0" applyFont="1" applyFill="1" applyBorder="1" applyAlignment="1">
      <alignment horizontal="center" vertical="center" wrapText="1"/>
    </xf>
    <xf numFmtId="43" fontId="56" fillId="61" borderId="16" xfId="0" applyNumberFormat="1" applyFont="1" applyFill="1" applyBorder="1" applyAlignment="1" applyProtection="1">
      <alignment vertical="center"/>
    </xf>
    <xf numFmtId="43" fontId="56" fillId="61" borderId="12" xfId="0" applyNumberFormat="1" applyFont="1" applyFill="1" applyBorder="1" applyAlignment="1" applyProtection="1">
      <alignment vertical="center"/>
    </xf>
    <xf numFmtId="43" fontId="56" fillId="61" borderId="13" xfId="0" applyNumberFormat="1" applyFont="1" applyFill="1" applyBorder="1" applyAlignment="1" applyProtection="1">
      <alignment vertical="center"/>
    </xf>
    <xf numFmtId="0" fontId="56" fillId="61" borderId="16" xfId="0" applyNumberFormat="1" applyFont="1" applyFill="1" applyBorder="1" applyAlignment="1" applyProtection="1">
      <alignment horizontal="center" vertical="center" wrapText="1"/>
    </xf>
    <xf numFmtId="0" fontId="56" fillId="61" borderId="13" xfId="0" applyNumberFormat="1" applyFont="1" applyFill="1" applyBorder="1" applyAlignment="1" applyProtection="1">
      <alignment horizontal="center" vertical="center" wrapText="1"/>
    </xf>
    <xf numFmtId="0" fontId="56" fillId="61" borderId="19" xfId="0" applyNumberFormat="1" applyFont="1" applyFill="1" applyBorder="1" applyAlignment="1" applyProtection="1">
      <alignment horizontal="center" vertical="center" wrapText="1"/>
    </xf>
    <xf numFmtId="0" fontId="56" fillId="61" borderId="15" xfId="0" applyNumberFormat="1" applyFont="1" applyFill="1" applyBorder="1" applyAlignment="1" applyProtection="1">
      <alignment horizontal="center" vertical="center" wrapText="1"/>
    </xf>
    <xf numFmtId="164" fontId="58" fillId="0" borderId="18" xfId="0" applyNumberFormat="1" applyFont="1" applyFill="1" applyBorder="1" applyAlignment="1" applyProtection="1">
      <alignment horizontal="center" vertical="center"/>
    </xf>
    <xf numFmtId="164" fontId="58" fillId="0" borderId="0" xfId="0" applyNumberFormat="1" applyFont="1" applyFill="1" applyBorder="1" applyAlignment="1" applyProtection="1">
      <alignment horizontal="center" vertical="center"/>
    </xf>
    <xf numFmtId="164" fontId="58" fillId="0" borderId="17" xfId="0" applyNumberFormat="1" applyFont="1" applyFill="1" applyBorder="1" applyAlignment="1" applyProtection="1">
      <alignment horizontal="center" vertical="center"/>
    </xf>
    <xf numFmtId="9" fontId="58" fillId="0" borderId="18" xfId="0" applyNumberFormat="1" applyFont="1" applyFill="1" applyBorder="1" applyAlignment="1" applyProtection="1">
      <alignment horizontal="center" vertical="center"/>
    </xf>
    <xf numFmtId="2" fontId="58" fillId="0" borderId="17" xfId="0" applyNumberFormat="1" applyFont="1" applyFill="1" applyBorder="1" applyAlignment="1" applyProtection="1">
      <alignment horizontal="center" vertical="center"/>
    </xf>
    <xf numFmtId="9" fontId="58" fillId="0" borderId="0" xfId="0" applyNumberFormat="1" applyFont="1" applyFill="1" applyBorder="1" applyAlignment="1" applyProtection="1">
      <alignment horizontal="center" vertical="center"/>
    </xf>
    <xf numFmtId="9" fontId="58" fillId="0" borderId="17" xfId="0" applyNumberFormat="1" applyFont="1" applyFill="1" applyBorder="1" applyAlignment="1" applyProtection="1">
      <alignment horizontal="center" vertical="center"/>
    </xf>
    <xf numFmtId="1" fontId="57" fillId="25" borderId="20" xfId="0" applyNumberFormat="1" applyFont="1" applyFill="1" applyBorder="1" applyAlignment="1" applyProtection="1">
      <alignment horizontal="center" vertical="center"/>
    </xf>
    <xf numFmtId="1" fontId="57" fillId="25" borderId="21" xfId="0" applyNumberFormat="1" applyFont="1" applyFill="1" applyBorder="1" applyAlignment="1" applyProtection="1">
      <alignment horizontal="center" vertical="center"/>
    </xf>
    <xf numFmtId="1" fontId="57" fillId="25" borderId="22" xfId="0" applyNumberFormat="1" applyFont="1" applyFill="1" applyBorder="1" applyAlignment="1" applyProtection="1">
      <alignment horizontal="center" vertical="center"/>
    </xf>
    <xf numFmtId="0" fontId="57" fillId="25" borderId="20" xfId="0" applyNumberFormat="1" applyFont="1" applyFill="1" applyBorder="1" applyAlignment="1" applyProtection="1">
      <alignment horizontal="center" vertical="center"/>
    </xf>
    <xf numFmtId="0" fontId="57" fillId="25" borderId="22" xfId="0" applyNumberFormat="1" applyFont="1" applyFill="1" applyBorder="1" applyAlignment="1" applyProtection="1">
      <alignment horizontal="center" vertical="center"/>
    </xf>
    <xf numFmtId="0" fontId="57" fillId="25" borderId="21" xfId="0" applyNumberFormat="1" applyFont="1" applyFill="1" applyBorder="1" applyAlignment="1" applyProtection="1">
      <alignment horizontal="center" vertical="center"/>
    </xf>
    <xf numFmtId="165" fontId="58" fillId="0" borderId="18" xfId="0" applyNumberFormat="1" applyFont="1" applyFill="1" applyBorder="1" applyAlignment="1" applyProtection="1">
      <alignment horizontal="center" vertical="center"/>
    </xf>
    <xf numFmtId="165" fontId="58" fillId="0" borderId="0" xfId="0" applyNumberFormat="1" applyFont="1" applyFill="1" applyBorder="1" applyAlignment="1" applyProtection="1">
      <alignment horizontal="center" vertical="center"/>
    </xf>
    <xf numFmtId="165" fontId="58" fillId="0" borderId="17" xfId="0" applyNumberFormat="1" applyFont="1" applyFill="1" applyBorder="1" applyAlignment="1" applyProtection="1">
      <alignment horizontal="center" vertical="center"/>
    </xf>
    <xf numFmtId="9" fontId="58" fillId="0" borderId="19" xfId="0" applyNumberFormat="1" applyFont="1" applyFill="1" applyBorder="1" applyAlignment="1" applyProtection="1">
      <alignment horizontal="center" vertical="center"/>
    </xf>
    <xf numFmtId="9" fontId="58" fillId="0" borderId="14" xfId="0" applyNumberFormat="1" applyFont="1" applyFill="1" applyBorder="1" applyAlignment="1" applyProtection="1">
      <alignment horizontal="center" vertical="center"/>
    </xf>
    <xf numFmtId="9" fontId="58" fillId="0" borderId="15" xfId="0" applyNumberFormat="1" applyFont="1" applyFill="1" applyBorder="1" applyAlignment="1" applyProtection="1">
      <alignment horizontal="center" vertical="center"/>
    </xf>
    <xf numFmtId="2" fontId="58" fillId="0" borderId="15" xfId="0" applyNumberFormat="1" applyFont="1" applyFill="1" applyBorder="1" applyAlignment="1" applyProtection="1">
      <alignment horizontal="center" vertical="center"/>
    </xf>
  </cellXfs>
  <cellStyles count="205">
    <cellStyle name="20 % - Accent1 2" xfId="8"/>
    <cellStyle name="20 % - Accent1 3" xfId="9"/>
    <cellStyle name="20 % - Accent1 4" xfId="178"/>
    <cellStyle name="20 % - Accent2 2" xfId="10"/>
    <cellStyle name="20 % - Accent2 3" xfId="11"/>
    <cellStyle name="20 % - Accent2 4" xfId="182"/>
    <cellStyle name="20 % - Accent3 2" xfId="12"/>
    <cellStyle name="20 % - Accent3 3" xfId="13"/>
    <cellStyle name="20 % - Accent3 4" xfId="186"/>
    <cellStyle name="20 % - Accent4 2" xfId="14"/>
    <cellStyle name="20 % - Accent4 3" xfId="15"/>
    <cellStyle name="20 % - Accent4 4" xfId="190"/>
    <cellStyle name="20 % - Accent5 2" xfId="16"/>
    <cellStyle name="20 % - Accent5 3" xfId="17"/>
    <cellStyle name="20 % - Accent5 4" xfId="194"/>
    <cellStyle name="20 % - Accent6 2" xfId="18"/>
    <cellStyle name="20 % - Accent6 3" xfId="19"/>
    <cellStyle name="20 % - Accent6 4" xfId="198"/>
    <cellStyle name="40 % - Accent1 2" xfId="20"/>
    <cellStyle name="40 % - Accent1 3" xfId="21"/>
    <cellStyle name="40 % - Accent1 4" xfId="179"/>
    <cellStyle name="40 % - Accent2 2" xfId="22"/>
    <cellStyle name="40 % - Accent2 3" xfId="23"/>
    <cellStyle name="40 % - Accent2 4" xfId="183"/>
    <cellStyle name="40 % - Accent3 2" xfId="24"/>
    <cellStyle name="40 % - Accent3 3" xfId="25"/>
    <cellStyle name="40 % - Accent3 4" xfId="187"/>
    <cellStyle name="40 % - Accent4 2" xfId="26"/>
    <cellStyle name="40 % - Accent4 3" xfId="27"/>
    <cellStyle name="40 % - Accent4 4" xfId="191"/>
    <cellStyle name="40 % - Accent5 2" xfId="28"/>
    <cellStyle name="40 % - Accent5 3" xfId="29"/>
    <cellStyle name="40 % - Accent5 4" xfId="195"/>
    <cellStyle name="40 % - Accent6 2" xfId="30"/>
    <cellStyle name="40 % - Accent6 3" xfId="31"/>
    <cellStyle name="40 % - Accent6 4" xfId="199"/>
    <cellStyle name="60 % - Accent1 2" xfId="32"/>
    <cellStyle name="60 % - Accent1 3" xfId="33"/>
    <cellStyle name="60 % - Accent1 4" xfId="180"/>
    <cellStyle name="60 % - Accent2 2" xfId="34"/>
    <cellStyle name="60 % - Accent2 3" xfId="35"/>
    <cellStyle name="60 % - Accent2 4" xfId="184"/>
    <cellStyle name="60 % - Accent3 2" xfId="36"/>
    <cellStyle name="60 % - Accent3 3" xfId="37"/>
    <cellStyle name="60 % - Accent3 4" xfId="188"/>
    <cellStyle name="60 % - Accent4 2" xfId="38"/>
    <cellStyle name="60 % - Accent4 3" xfId="39"/>
    <cellStyle name="60 % - Accent4 4" xfId="192"/>
    <cellStyle name="60 % - Accent5 2" xfId="40"/>
    <cellStyle name="60 % - Accent5 3" xfId="41"/>
    <cellStyle name="60 % - Accent5 4" xfId="196"/>
    <cellStyle name="60 % - Accent6 2" xfId="42"/>
    <cellStyle name="60 % - Accent6 3" xfId="43"/>
    <cellStyle name="60 % - Accent6 4" xfId="200"/>
    <cellStyle name="Accent1 2" xfId="44"/>
    <cellStyle name="Accent1 3" xfId="45"/>
    <cellStyle name="Accent1 4" xfId="177"/>
    <cellStyle name="Accent2 2" xfId="46"/>
    <cellStyle name="Accent2 3" xfId="47"/>
    <cellStyle name="Accent2 4" xfId="181"/>
    <cellStyle name="Accent3 2" xfId="48"/>
    <cellStyle name="Accent3 3" xfId="49"/>
    <cellStyle name="Accent3 4" xfId="185"/>
    <cellStyle name="Accent4 2" xfId="50"/>
    <cellStyle name="Accent4 3" xfId="51"/>
    <cellStyle name="Accent4 4" xfId="189"/>
    <cellStyle name="Accent5 2" xfId="52"/>
    <cellStyle name="Accent5 3" xfId="53"/>
    <cellStyle name="Accent5 4" xfId="193"/>
    <cellStyle name="Accent6 2" xfId="54"/>
    <cellStyle name="Accent6 3" xfId="55"/>
    <cellStyle name="Accent6 4" xfId="197"/>
    <cellStyle name="Avertissement 2" xfId="56"/>
    <cellStyle name="Avertissement 3" xfId="57"/>
    <cellStyle name="Avertissement 4" xfId="174"/>
    <cellStyle name="Calcul 2" xfId="58"/>
    <cellStyle name="Calcul 3" xfId="59"/>
    <cellStyle name="Calcul 4" xfId="171"/>
    <cellStyle name="Cellule liée 2" xfId="60"/>
    <cellStyle name="Cellule liée 3" xfId="61"/>
    <cellStyle name="Cellule liée 4" xfId="172"/>
    <cellStyle name="Commentaire 2" xfId="62"/>
    <cellStyle name="Commentaire 2 2" xfId="63"/>
    <cellStyle name="Commentaire 2 3" xfId="64"/>
    <cellStyle name="Commentaire 3" xfId="65"/>
    <cellStyle name="Commentaire 3 2" xfId="201"/>
    <cellStyle name="Entrée 2" xfId="66"/>
    <cellStyle name="Entrée 3" xfId="67"/>
    <cellStyle name="Entrée 4" xfId="169"/>
    <cellStyle name="Euro" xfId="7"/>
    <cellStyle name="Euro 2" xfId="68"/>
    <cellStyle name="Euro 2 2" xfId="69"/>
    <cellStyle name="Euro 3" xfId="70"/>
    <cellStyle name="Euro 3 2" xfId="71"/>
    <cellStyle name="Euro 3 2 2" xfId="72"/>
    <cellStyle name="Euro 3 3" xfId="73"/>
    <cellStyle name="Insatisfaisant 2" xfId="74"/>
    <cellStyle name="Insatisfaisant 3" xfId="75"/>
    <cellStyle name="Insatisfaisant 4" xfId="167"/>
    <cellStyle name="Lien hypertexte" xfId="4" builtinId="8"/>
    <cellStyle name="Lien hypertexte 2" xfId="76"/>
    <cellStyle name="Lien hypertexte 3" xfId="157"/>
    <cellStyle name="Lien hypertexte 3 2" xfId="161"/>
    <cellStyle name="Lien hypertexte 4" xfId="156"/>
    <cellStyle name="Milliers 10" xfId="77"/>
    <cellStyle name="Milliers 10 2" xfId="78"/>
    <cellStyle name="Milliers 10 2 2" xfId="79"/>
    <cellStyle name="Milliers 10 3" xfId="80"/>
    <cellStyle name="Milliers 11" xfId="81"/>
    <cellStyle name="Milliers 11 2" xfId="82"/>
    <cellStyle name="Milliers 12" xfId="83"/>
    <cellStyle name="Milliers 12 2" xfId="84"/>
    <cellStyle name="Milliers 13" xfId="85"/>
    <cellStyle name="Milliers 14" xfId="86"/>
    <cellStyle name="Milliers 2" xfId="87"/>
    <cellStyle name="Milliers 2 2" xfId="88"/>
    <cellStyle name="Milliers 3" xfId="89"/>
    <cellStyle name="Milliers 3 2" xfId="90"/>
    <cellStyle name="Milliers 4" xfId="91"/>
    <cellStyle name="Milliers 4 2" xfId="92"/>
    <cellStyle name="Milliers 5" xfId="93"/>
    <cellStyle name="Milliers 5 2" xfId="94"/>
    <cellStyle name="Milliers 6" xfId="95"/>
    <cellStyle name="Milliers 6 2" xfId="96"/>
    <cellStyle name="Milliers 7" xfId="97"/>
    <cellStyle name="Milliers 7 2" xfId="98"/>
    <cellStyle name="Milliers 8" xfId="99"/>
    <cellStyle name="Milliers 8 2" xfId="100"/>
    <cellStyle name="Milliers 9" xfId="101"/>
    <cellStyle name="Milliers 9 2" xfId="102"/>
    <cellStyle name="Monétaire 2" xfId="103"/>
    <cellStyle name="Neutre 2" xfId="104"/>
    <cellStyle name="Neutre 3" xfId="105"/>
    <cellStyle name="Neutre 4" xfId="168"/>
    <cellStyle name="Normal" xfId="0" builtinId="0"/>
    <cellStyle name="Normal 10" xfId="106"/>
    <cellStyle name="Normal 11" xfId="107"/>
    <cellStyle name="Normal 12" xfId="108"/>
    <cellStyle name="Normal 13" xfId="109"/>
    <cellStyle name="Normal 2" xfId="3"/>
    <cellStyle name="Normal 2 2" xfId="110"/>
    <cellStyle name="Normal 2 3" xfId="111"/>
    <cellStyle name="Normal 2 4" xfId="6"/>
    <cellStyle name="Normal 2 5" xfId="160"/>
    <cellStyle name="Normal 3" xfId="5"/>
    <cellStyle name="Normal 3 2" xfId="112"/>
    <cellStyle name="Normal 3 2 2" xfId="113"/>
    <cellStyle name="Normal 3 3" xfId="114"/>
    <cellStyle name="Normal 3 4" xfId="115"/>
    <cellStyle name="Normal 4" xfId="116"/>
    <cellStyle name="Normal 4 2" xfId="117"/>
    <cellStyle name="Normal 4 2 2" xfId="118"/>
    <cellStyle name="Normal 4 3" xfId="119"/>
    <cellStyle name="Normal 4 3 2" xfId="120"/>
    <cellStyle name="Normal 4 4" xfId="121"/>
    <cellStyle name="Normal 4 5" xfId="122"/>
    <cellStyle name="Normal 5" xfId="123"/>
    <cellStyle name="Normal 5 2" xfId="124"/>
    <cellStyle name="Normal 6" xfId="125"/>
    <cellStyle name="Normal 6 2" xfId="126"/>
    <cellStyle name="Normal 7" xfId="127"/>
    <cellStyle name="Normal 7 2" xfId="128"/>
    <cellStyle name="Normal 8" xfId="129"/>
    <cellStyle name="Normal 9" xfId="130"/>
    <cellStyle name="Normal 9 2" xfId="131"/>
    <cellStyle name="Note" xfId="159" builtinId="10" customBuiltin="1"/>
    <cellStyle name="Pourcentage 2" xfId="132"/>
    <cellStyle name="Pourcentage 2 2" xfId="133"/>
    <cellStyle name="Pourcentage 3" xfId="134"/>
    <cellStyle name="Satisfaisant 2" xfId="135"/>
    <cellStyle name="Satisfaisant 3" xfId="136"/>
    <cellStyle name="Satisfaisant 4" xfId="166"/>
    <cellStyle name="Sortie 2" xfId="137"/>
    <cellStyle name="Sortie 3" xfId="138"/>
    <cellStyle name="Sortie 4" xfId="170"/>
    <cellStyle name="Style 1" xfId="202"/>
    <cellStyle name="Style 2" xfId="203"/>
    <cellStyle name="Style 3" xfId="204"/>
    <cellStyle name="Texte explicatif 2" xfId="139"/>
    <cellStyle name="Texte explicatif 3" xfId="140"/>
    <cellStyle name="Texte explicatif 4" xfId="175"/>
    <cellStyle name="Titre" xfId="158" builtinId="15" customBuiltin="1"/>
    <cellStyle name="Titre 2" xfId="141"/>
    <cellStyle name="Titre 3" xfId="142"/>
    <cellStyle name="Titre 1" xfId="1" builtinId="16"/>
    <cellStyle name="Titre 1 2" xfId="143"/>
    <cellStyle name="Titre 1 3" xfId="144"/>
    <cellStyle name="Titre 1 4" xfId="162"/>
    <cellStyle name="Titre 2" xfId="2" builtinId="17"/>
    <cellStyle name="Titre 2 2" xfId="145"/>
    <cellStyle name="Titre 2 3" xfId="146"/>
    <cellStyle name="Titre 2 4" xfId="163"/>
    <cellStyle name="Titre 3 2" xfId="147"/>
    <cellStyle name="Titre 3 3" xfId="148"/>
    <cellStyle name="Titre 3 4" xfId="164"/>
    <cellStyle name="Titre 4 2" xfId="149"/>
    <cellStyle name="Titre 4 3" xfId="150"/>
    <cellStyle name="Titre 4 4" xfId="165"/>
    <cellStyle name="Total 2" xfId="151"/>
    <cellStyle name="Total 3" xfId="152"/>
    <cellStyle name="Total 4" xfId="176"/>
    <cellStyle name="Vérification 2" xfId="153"/>
    <cellStyle name="Vérification 3" xfId="154"/>
    <cellStyle name="Vérification 4" xfId="173"/>
    <cellStyle name="ZONE_SAISIE" xfId="155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topLeftCell="A2" zoomScale="90" zoomScaleNormal="90" workbookViewId="0">
      <selection activeCell="D23" sqref="D23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23" t="s">
        <v>27</v>
      </c>
      <c r="D5" s="23"/>
      <c r="E5" s="23"/>
      <c r="F5" s="23"/>
      <c r="G5" s="23"/>
      <c r="H5" s="23"/>
    </row>
    <row r="6" spans="2:8" ht="15" customHeight="1" thickBot="1" x14ac:dyDescent="0.3">
      <c r="C6" s="24"/>
      <c r="D6" s="24"/>
      <c r="E6" s="24"/>
      <c r="F6" s="24"/>
      <c r="G6" s="24"/>
      <c r="H6" s="24"/>
    </row>
    <row r="7" spans="2:8" ht="14.25" thickTop="1" x14ac:dyDescent="0.25"/>
    <row r="10" spans="2:8" ht="14.25" thickBot="1" x14ac:dyDescent="0.3">
      <c r="B10" s="26" t="s">
        <v>0</v>
      </c>
      <c r="C10" s="26"/>
      <c r="D10" s="26"/>
      <c r="E10" s="26"/>
    </row>
    <row r="11" spans="2:8" ht="15" thickTop="1" thickBot="1" x14ac:dyDescent="0.3">
      <c r="B11" s="26"/>
      <c r="C11" s="26"/>
      <c r="D11" s="26"/>
      <c r="E11" s="26"/>
    </row>
    <row r="12" spans="2:8" ht="14.25" thickTop="1" x14ac:dyDescent="0.25"/>
    <row r="13" spans="2:8" ht="118.5" customHeight="1" x14ac:dyDescent="0.25">
      <c r="B13" s="27" t="s">
        <v>35</v>
      </c>
      <c r="C13" s="27"/>
      <c r="D13" s="27"/>
      <c r="E13" s="27"/>
      <c r="F13" s="27"/>
      <c r="G13" s="27"/>
      <c r="H13" s="27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20" t="s">
        <v>1</v>
      </c>
      <c r="C16" s="20"/>
      <c r="D16" s="20"/>
      <c r="E16" s="20"/>
    </row>
    <row r="17" spans="2:6" ht="15" thickTop="1" thickBot="1" x14ac:dyDescent="0.3">
      <c r="B17" s="20"/>
      <c r="C17" s="20"/>
      <c r="D17" s="20"/>
      <c r="E17" s="20"/>
    </row>
    <row r="18" spans="2:6" ht="14.25" thickTop="1" x14ac:dyDescent="0.25"/>
    <row r="19" spans="2:6" ht="15.75" x14ac:dyDescent="0.3">
      <c r="B19" s="13" t="s">
        <v>28</v>
      </c>
      <c r="C19" s="14"/>
      <c r="D19" s="28" t="s">
        <v>29</v>
      </c>
      <c r="E19" s="28"/>
    </row>
    <row r="20" spans="2:6" ht="15.75" x14ac:dyDescent="0.3">
      <c r="B20" s="15" t="s">
        <v>30</v>
      </c>
      <c r="C20" s="16"/>
      <c r="D20" s="29" t="s">
        <v>31</v>
      </c>
      <c r="E20" s="29"/>
      <c r="F20" s="29"/>
    </row>
    <row r="21" spans="2:6" ht="15.75" x14ac:dyDescent="0.3">
      <c r="B21" s="15" t="s">
        <v>32</v>
      </c>
      <c r="C21" s="16"/>
      <c r="D21" s="29" t="s">
        <v>33</v>
      </c>
      <c r="E21" s="29"/>
      <c r="F21" s="29"/>
    </row>
    <row r="22" spans="2:6" ht="15.75" x14ac:dyDescent="0.3">
      <c r="B22" s="15" t="s">
        <v>34</v>
      </c>
      <c r="C22" s="16"/>
      <c r="D22" s="29" t="s">
        <v>36</v>
      </c>
      <c r="E22" s="29"/>
      <c r="F22" s="29"/>
    </row>
    <row r="24" spans="2:6" ht="15.75" x14ac:dyDescent="0.3">
      <c r="B24" s="5"/>
      <c r="C24" s="6"/>
      <c r="D24" s="25"/>
      <c r="E24" s="25"/>
    </row>
    <row r="25" spans="2:6" ht="15.75" x14ac:dyDescent="0.3">
      <c r="B25" s="5"/>
      <c r="C25" s="6"/>
      <c r="D25" s="25"/>
      <c r="E25" s="25"/>
    </row>
    <row r="26" spans="2:6" ht="15.75" x14ac:dyDescent="0.3">
      <c r="B26" s="5"/>
      <c r="C26" s="6"/>
      <c r="D26" s="25"/>
      <c r="E26" s="25"/>
    </row>
    <row r="27" spans="2:6" ht="15.75" x14ac:dyDescent="0.3">
      <c r="B27" s="5"/>
      <c r="C27" s="6"/>
      <c r="D27" s="25"/>
      <c r="E27" s="25"/>
    </row>
    <row r="28" spans="2:6" x14ac:dyDescent="0.25">
      <c r="B28" s="3"/>
      <c r="C28" s="3"/>
      <c r="D28" s="3"/>
      <c r="E28" s="3"/>
    </row>
    <row r="29" spans="2:6" x14ac:dyDescent="0.25">
      <c r="B29" s="3"/>
      <c r="C29" s="3"/>
      <c r="D29" s="3"/>
      <c r="E29" s="3"/>
    </row>
    <row r="30" spans="2:6" ht="14.25" thickBot="1" x14ac:dyDescent="0.3">
      <c r="B30" s="20" t="s">
        <v>2</v>
      </c>
      <c r="C30" s="20"/>
      <c r="D30" s="20"/>
      <c r="E30" s="20"/>
    </row>
    <row r="31" spans="2:6" ht="15" thickTop="1" thickBot="1" x14ac:dyDescent="0.3">
      <c r="B31" s="20"/>
      <c r="C31" s="20"/>
      <c r="D31" s="20"/>
      <c r="E31" s="20"/>
    </row>
    <row r="32" spans="2:6" ht="14.25" thickTop="1" x14ac:dyDescent="0.25"/>
    <row r="33" spans="2:9" ht="91.5" customHeight="1" x14ac:dyDescent="0.25">
      <c r="B33" s="19"/>
      <c r="C33" s="19"/>
      <c r="D33" s="19"/>
      <c r="E33" s="19"/>
      <c r="F33" s="19"/>
      <c r="G33" s="19"/>
      <c r="H33" s="19"/>
      <c r="I33" s="4"/>
    </row>
    <row r="34" spans="2:9" ht="14.25" thickBot="1" x14ac:dyDescent="0.3">
      <c r="B34" s="20" t="s">
        <v>3</v>
      </c>
      <c r="C34" s="20"/>
      <c r="D34" s="20"/>
      <c r="E34" s="20"/>
      <c r="F34" s="3"/>
      <c r="G34" s="3"/>
      <c r="H34" s="3"/>
      <c r="I34" s="3"/>
    </row>
    <row r="35" spans="2:9" ht="15" thickTop="1" thickBot="1" x14ac:dyDescent="0.3">
      <c r="B35" s="20"/>
      <c r="C35" s="20"/>
      <c r="D35" s="20"/>
      <c r="E35" s="20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21" t="s">
        <v>4</v>
      </c>
      <c r="C37" s="22"/>
      <c r="D37" s="22"/>
      <c r="E37" s="22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6">
    <mergeCell ref="B33:H33"/>
    <mergeCell ref="B34:E35"/>
    <mergeCell ref="B37:E37"/>
    <mergeCell ref="C5:H6"/>
    <mergeCell ref="D24:E24"/>
    <mergeCell ref="D25:E25"/>
    <mergeCell ref="D26:E26"/>
    <mergeCell ref="D27:E27"/>
    <mergeCell ref="B10:E11"/>
    <mergeCell ref="B13:H13"/>
    <mergeCell ref="B16:E17"/>
    <mergeCell ref="D19:E19"/>
    <mergeCell ref="D20:F20"/>
    <mergeCell ref="D21:F21"/>
    <mergeCell ref="D22:F22"/>
    <mergeCell ref="B30:E31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tabSelected="1" zoomScale="90" zoomScaleNormal="90" workbookViewId="0">
      <selection activeCell="B27" sqref="B27"/>
    </sheetView>
  </sheetViews>
  <sheetFormatPr baseColWidth="10" defaultRowHeight="15.75" x14ac:dyDescent="0.3"/>
  <cols>
    <col min="1" max="1" width="48.77734375" customWidth="1"/>
    <col min="2" max="6" width="8.21875" bestFit="1" customWidth="1"/>
    <col min="7" max="7" width="12.88671875" bestFit="1" customWidth="1"/>
    <col min="8" max="8" width="8.109375" bestFit="1" customWidth="1"/>
    <col min="9" max="9" width="12.88671875" bestFit="1" customWidth="1"/>
    <col min="10" max="10" width="8.109375" bestFit="1" customWidth="1"/>
  </cols>
  <sheetData>
    <row r="1" spans="1:10" ht="16.5" customHeight="1" x14ac:dyDescent="0.3">
      <c r="A1" s="30"/>
      <c r="B1" s="31" t="s">
        <v>5</v>
      </c>
      <c r="C1" s="35"/>
      <c r="D1" s="35"/>
      <c r="E1" s="35"/>
      <c r="F1" s="32"/>
      <c r="G1" s="40" t="s">
        <v>6</v>
      </c>
      <c r="H1" s="41"/>
      <c r="I1" s="40" t="s">
        <v>7</v>
      </c>
      <c r="J1" s="41"/>
    </row>
    <row r="2" spans="1:10" ht="16.5" customHeight="1" x14ac:dyDescent="0.3">
      <c r="A2" s="30"/>
      <c r="B2" s="33"/>
      <c r="C2" s="36"/>
      <c r="D2" s="36"/>
      <c r="E2" s="36"/>
      <c r="F2" s="34"/>
      <c r="G2" s="42" t="s">
        <v>42</v>
      </c>
      <c r="H2" s="43"/>
      <c r="I2" s="42" t="s">
        <v>43</v>
      </c>
      <c r="J2" s="43"/>
    </row>
    <row r="3" spans="1:10" ht="17.25" thickBot="1" x14ac:dyDescent="0.35">
      <c r="A3" s="30"/>
      <c r="B3" s="37" t="s">
        <v>37</v>
      </c>
      <c r="C3" s="38" t="s">
        <v>38</v>
      </c>
      <c r="D3" s="38" t="s">
        <v>39</v>
      </c>
      <c r="E3" s="38" t="s">
        <v>40</v>
      </c>
      <c r="F3" s="39" t="s">
        <v>41</v>
      </c>
      <c r="G3" s="17" t="s">
        <v>8</v>
      </c>
      <c r="H3" s="18" t="s">
        <v>9</v>
      </c>
      <c r="I3" s="17" t="s">
        <v>8</v>
      </c>
      <c r="J3" s="18" t="s">
        <v>9</v>
      </c>
    </row>
    <row r="4" spans="1:10" ht="17.25" thickTop="1" x14ac:dyDescent="0.3">
      <c r="A4" s="12" t="s">
        <v>10</v>
      </c>
      <c r="B4" s="7"/>
      <c r="C4" s="8"/>
      <c r="D4" s="8"/>
      <c r="E4" s="8"/>
      <c r="F4" s="9"/>
      <c r="G4" s="7"/>
      <c r="H4" s="9"/>
      <c r="I4" s="8"/>
      <c r="J4" s="9"/>
    </row>
    <row r="5" spans="1:10" ht="16.5" x14ac:dyDescent="0.3">
      <c r="A5" s="10" t="s">
        <v>11</v>
      </c>
      <c r="B5" s="44">
        <v>34.6083</v>
      </c>
      <c r="C5" s="45">
        <v>57.680599999999998</v>
      </c>
      <c r="D5" s="45">
        <v>46.210599999999999</v>
      </c>
      <c r="E5" s="45">
        <v>37.070799999999998</v>
      </c>
      <c r="F5" s="46">
        <v>57.081800000000001</v>
      </c>
      <c r="G5" s="47">
        <f>(H5)/E5</f>
        <v>0.53980491384054308</v>
      </c>
      <c r="H5" s="48">
        <f>F5-E5</f>
        <v>20.011000000000003</v>
      </c>
      <c r="I5" s="49">
        <f>J5/B5</f>
        <v>0.64936734829506226</v>
      </c>
      <c r="J5" s="48">
        <f>F5-B5</f>
        <v>22.473500000000001</v>
      </c>
    </row>
    <row r="6" spans="1:10" ht="16.5" x14ac:dyDescent="0.3">
      <c r="A6" s="10" t="s">
        <v>12</v>
      </c>
      <c r="B6" s="44">
        <v>34.511412999999997</v>
      </c>
      <c r="C6" s="45">
        <v>56.562826000000001</v>
      </c>
      <c r="D6" s="45">
        <v>43.814</v>
      </c>
      <c r="E6" s="45">
        <v>36.753736000000004</v>
      </c>
      <c r="F6" s="46">
        <v>57.209673000000002</v>
      </c>
      <c r="G6" s="47">
        <f>(H6)/E6</f>
        <v>0.55656755547245584</v>
      </c>
      <c r="H6" s="48">
        <f>F6-E6</f>
        <v>20.455936999999999</v>
      </c>
      <c r="I6" s="49">
        <f>J6/B6</f>
        <v>0.65770300393090275</v>
      </c>
      <c r="J6" s="48">
        <f>F6-B6</f>
        <v>22.698260000000005</v>
      </c>
    </row>
    <row r="7" spans="1:10" ht="16.5" x14ac:dyDescent="0.3">
      <c r="A7" s="10" t="s">
        <v>13</v>
      </c>
      <c r="B7" s="44">
        <v>40.305383999999997</v>
      </c>
      <c r="C7" s="45">
        <v>69.969384000000005</v>
      </c>
      <c r="D7" s="45">
        <v>52.103538</v>
      </c>
      <c r="E7" s="45">
        <v>44.226306999999998</v>
      </c>
      <c r="F7" s="46">
        <v>64.313230000000004</v>
      </c>
      <c r="G7" s="47">
        <f>(H7)/E7</f>
        <v>0.45418494924299257</v>
      </c>
      <c r="H7" s="48">
        <f>F7-E7</f>
        <v>20.086923000000006</v>
      </c>
      <c r="I7" s="49">
        <f>J7/B7</f>
        <v>0.59564861111359246</v>
      </c>
      <c r="J7" s="48">
        <f>F7-B7</f>
        <v>24.007846000000008</v>
      </c>
    </row>
    <row r="8" spans="1:10" ht="16.5" x14ac:dyDescent="0.3">
      <c r="A8" s="10" t="s">
        <v>14</v>
      </c>
      <c r="B8" s="44">
        <v>1.793587</v>
      </c>
      <c r="C8" s="45">
        <v>23.141287999999999</v>
      </c>
      <c r="D8" s="45">
        <v>8.3160000000000007</v>
      </c>
      <c r="E8" s="45">
        <v>0.77307700000000001</v>
      </c>
      <c r="F8" s="46">
        <v>3.7021730000000002</v>
      </c>
      <c r="G8" s="47">
        <f>(H8)/E8</f>
        <v>3.7888800210069635</v>
      </c>
      <c r="H8" s="48">
        <f>F8-E8</f>
        <v>2.9290960000000004</v>
      </c>
      <c r="I8" s="49">
        <f>J8/B8</f>
        <v>1.0641167671264344</v>
      </c>
      <c r="J8" s="48">
        <f>F8-B8</f>
        <v>1.9085860000000001</v>
      </c>
    </row>
    <row r="9" spans="1:10" ht="16.5" x14ac:dyDescent="0.3">
      <c r="A9" s="10" t="s">
        <v>15</v>
      </c>
      <c r="B9" s="44">
        <v>2.6266150000000001</v>
      </c>
      <c r="C9" s="45">
        <v>23.536615000000001</v>
      </c>
      <c r="D9" s="45">
        <v>8.1027690000000003</v>
      </c>
      <c r="E9" s="45">
        <v>3.6481539999999999</v>
      </c>
      <c r="F9" s="46">
        <v>4.4723069999999998</v>
      </c>
      <c r="G9" s="47">
        <f>(H9)/E9</f>
        <v>0.22590959701810831</v>
      </c>
      <c r="H9" s="48">
        <f>F9-E9</f>
        <v>0.82415299999999991</v>
      </c>
      <c r="I9" s="49">
        <f>J9/B9</f>
        <v>0.70268844120664797</v>
      </c>
      <c r="J9" s="48">
        <f>F9-B9</f>
        <v>1.8456919999999997</v>
      </c>
    </row>
    <row r="10" spans="1:10" ht="17.25" thickBot="1" x14ac:dyDescent="0.35">
      <c r="A10" s="10" t="s">
        <v>16</v>
      </c>
      <c r="B10" s="47">
        <v>0.62</v>
      </c>
      <c r="C10" s="49">
        <v>7.0000000000000007E-2</v>
      </c>
      <c r="D10" s="49">
        <v>0.31</v>
      </c>
      <c r="E10" s="49">
        <v>0.28000000000000003</v>
      </c>
      <c r="F10" s="50">
        <v>0.54</v>
      </c>
      <c r="G10" s="47">
        <f>(H10)/E10</f>
        <v>0.92857142857142849</v>
      </c>
      <c r="H10" s="48">
        <f>F10-E10</f>
        <v>0.26</v>
      </c>
      <c r="I10" s="49">
        <f>J10/B10</f>
        <v>-0.12903225806451607</v>
      </c>
      <c r="J10" s="48">
        <f>F10-B10</f>
        <v>-7.999999999999996E-2</v>
      </c>
    </row>
    <row r="11" spans="1:10" ht="17.25" thickTop="1" x14ac:dyDescent="0.3">
      <c r="A11" s="12" t="s">
        <v>17</v>
      </c>
      <c r="B11" s="51"/>
      <c r="C11" s="52"/>
      <c r="D11" s="52"/>
      <c r="E11" s="52"/>
      <c r="F11" s="53"/>
      <c r="G11" s="54"/>
      <c r="H11" s="55"/>
      <c r="I11" s="56"/>
      <c r="J11" s="55"/>
    </row>
    <row r="12" spans="1:10" ht="16.5" x14ac:dyDescent="0.3">
      <c r="A12" s="10" t="s">
        <v>18</v>
      </c>
      <c r="B12" s="44">
        <v>37.792400000000001</v>
      </c>
      <c r="C12" s="45">
        <v>63.216900000000003</v>
      </c>
      <c r="D12" s="45">
        <v>43.9617</v>
      </c>
      <c r="E12" s="45">
        <v>39.284399999999998</v>
      </c>
      <c r="F12" s="46">
        <v>58.079300000000003</v>
      </c>
      <c r="G12" s="47">
        <f>(H12)/E12</f>
        <v>0.47843164207675326</v>
      </c>
      <c r="H12" s="48">
        <f>F12-E12</f>
        <v>18.794900000000005</v>
      </c>
      <c r="I12" s="49">
        <f>J12/B12</f>
        <v>0.5367984039118977</v>
      </c>
      <c r="J12" s="48">
        <f>F12-B12</f>
        <v>20.286900000000003</v>
      </c>
    </row>
    <row r="13" spans="1:10" ht="16.5" x14ac:dyDescent="0.3">
      <c r="A13" s="10" t="s">
        <v>19</v>
      </c>
      <c r="B13" s="44">
        <v>3.3367075620211111</v>
      </c>
      <c r="C13" s="45">
        <v>22.45658233380999</v>
      </c>
      <c r="D13" s="45">
        <v>6.8685254137796079</v>
      </c>
      <c r="E13" s="45">
        <v>0.86249526958162903</v>
      </c>
      <c r="F13" s="46">
        <v>3.7669922020545386</v>
      </c>
      <c r="G13" s="47">
        <f>(H13)/E13</f>
        <v>3.3675511448100988</v>
      </c>
      <c r="H13" s="48">
        <f>F13-E13</f>
        <v>2.9044969324729095</v>
      </c>
      <c r="I13" s="49">
        <f>J13/B13</f>
        <v>0.12895485505861815</v>
      </c>
      <c r="J13" s="48">
        <f>F13-B13</f>
        <v>0.43028464003342748</v>
      </c>
    </row>
    <row r="14" spans="1:10" ht="16.5" x14ac:dyDescent="0.3">
      <c r="A14" s="10" t="s">
        <v>20</v>
      </c>
      <c r="B14" s="44">
        <v>47.459000000000003</v>
      </c>
      <c r="C14" s="45">
        <v>55.381300000000003</v>
      </c>
      <c r="D14" s="45">
        <v>33.978000000000002</v>
      </c>
      <c r="E14" s="45">
        <v>41.403599999999997</v>
      </c>
      <c r="F14" s="46">
        <v>68.328199999999995</v>
      </c>
      <c r="G14" s="47">
        <f>(H14)/E14</f>
        <v>0.65029610951704686</v>
      </c>
      <c r="H14" s="48">
        <f>F14-E14</f>
        <v>26.924599999999998</v>
      </c>
      <c r="I14" s="49">
        <f>J14/B14</f>
        <v>0.43973113634926969</v>
      </c>
      <c r="J14" s="48">
        <f>F14-B14</f>
        <v>20.869199999999992</v>
      </c>
    </row>
    <row r="15" spans="1:10" ht="16.5" x14ac:dyDescent="0.3">
      <c r="A15" s="10" t="s">
        <v>21</v>
      </c>
      <c r="B15" s="44">
        <v>10.450428738548645</v>
      </c>
      <c r="C15" s="45">
        <v>13.904250844686544</v>
      </c>
      <c r="D15" s="45">
        <v>1.3137376348776897</v>
      </c>
      <c r="E15" s="45">
        <v>0.60523945682712821</v>
      </c>
      <c r="F15" s="46">
        <v>13.095818996756414</v>
      </c>
      <c r="G15" s="47">
        <f>(H15)/E15</f>
        <v>20.63741780056635</v>
      </c>
      <c r="H15" s="48">
        <f>F15-E15</f>
        <v>12.490579539929286</v>
      </c>
      <c r="I15" s="49">
        <f>J15/B15</f>
        <v>0.25313700752292395</v>
      </c>
      <c r="J15" s="48">
        <f>F15-B15</f>
        <v>2.6453902582077689</v>
      </c>
    </row>
    <row r="16" spans="1:10" ht="16.5" x14ac:dyDescent="0.3">
      <c r="A16" s="10" t="s">
        <v>22</v>
      </c>
      <c r="B16" s="57">
        <v>39.109000000000002</v>
      </c>
      <c r="C16" s="58">
        <v>42.5334</v>
      </c>
      <c r="D16" s="58">
        <v>39.983400000000003</v>
      </c>
      <c r="E16" s="58">
        <v>45.036799999999999</v>
      </c>
      <c r="F16" s="59">
        <v>53.342100000000002</v>
      </c>
      <c r="G16" s="47">
        <f>(H16)/E16</f>
        <v>0.18441141466534039</v>
      </c>
      <c r="H16" s="48">
        <f>F16-E16</f>
        <v>8.3053000000000026</v>
      </c>
      <c r="I16" s="49">
        <f>J16/B16</f>
        <v>0.363934132808305</v>
      </c>
      <c r="J16" s="48">
        <f>F16-B16</f>
        <v>14.2331</v>
      </c>
    </row>
    <row r="17" spans="1:10" ht="17.25" thickBot="1" x14ac:dyDescent="0.35">
      <c r="A17" s="10" t="s">
        <v>23</v>
      </c>
      <c r="B17" s="57">
        <v>6.055769303541922</v>
      </c>
      <c r="C17" s="58">
        <v>5.8696291680007704</v>
      </c>
      <c r="D17" s="58">
        <v>5.0022888065398732</v>
      </c>
      <c r="E17" s="58">
        <v>4.6793396752735887</v>
      </c>
      <c r="F17" s="59">
        <v>4.9294845027043266</v>
      </c>
      <c r="G17" s="47">
        <f>(H17)/E17</f>
        <v>5.3457292009072316E-2</v>
      </c>
      <c r="H17" s="48">
        <f>F17-E17</f>
        <v>0.25014482743073785</v>
      </c>
      <c r="I17" s="49">
        <f>J17/B17</f>
        <v>-0.18598542057717582</v>
      </c>
      <c r="J17" s="48">
        <f>F17-B17</f>
        <v>-1.1262848008375954</v>
      </c>
    </row>
    <row r="18" spans="1:10" ht="17.25" thickTop="1" x14ac:dyDescent="0.3">
      <c r="A18" s="12" t="s">
        <v>24</v>
      </c>
      <c r="B18" s="51"/>
      <c r="C18" s="52"/>
      <c r="D18" s="52"/>
      <c r="E18" s="52"/>
      <c r="F18" s="53"/>
      <c r="G18" s="54"/>
      <c r="H18" s="55"/>
      <c r="I18" s="56"/>
      <c r="J18" s="55"/>
    </row>
    <row r="19" spans="1:10" ht="16.5" x14ac:dyDescent="0.3">
      <c r="A19" s="10" t="s">
        <v>25</v>
      </c>
      <c r="B19" s="47">
        <v>1.2948</v>
      </c>
      <c r="C19" s="49">
        <v>1.2935000000000001</v>
      </c>
      <c r="D19" s="49">
        <v>1.2839</v>
      </c>
      <c r="E19" s="49">
        <v>1.2678</v>
      </c>
      <c r="F19" s="50">
        <v>1.2666999999999999</v>
      </c>
      <c r="G19" s="47">
        <f>(H19)/E19</f>
        <v>-8.6764473891788997E-4</v>
      </c>
      <c r="H19" s="48">
        <f>F19-E19</f>
        <v>-1.1000000000001009E-3</v>
      </c>
      <c r="I19" s="49">
        <f>J19/B19</f>
        <v>-2.1702193388940388E-2</v>
      </c>
      <c r="J19" s="48">
        <f>F19-B19</f>
        <v>-2.8100000000000014E-2</v>
      </c>
    </row>
    <row r="20" spans="1:10" ht="16.5" x14ac:dyDescent="0.3">
      <c r="A20" s="11" t="s">
        <v>26</v>
      </c>
      <c r="B20" s="60">
        <v>1.2406886836982107</v>
      </c>
      <c r="C20" s="61">
        <v>1.2386954485623005</v>
      </c>
      <c r="D20" s="61">
        <v>1.2480522326929842</v>
      </c>
      <c r="E20" s="61">
        <v>1.2350817286946141</v>
      </c>
      <c r="F20" s="62">
        <v>1.2216237314478733</v>
      </c>
      <c r="G20" s="60">
        <f>(H20)/E20</f>
        <v>-1.0896442667777829E-2</v>
      </c>
      <c r="H20" s="63">
        <f>F20-E20</f>
        <v>-1.3457997246740794E-2</v>
      </c>
      <c r="I20" s="61">
        <f>J20/B20</f>
        <v>-1.5366427131026258E-2</v>
      </c>
      <c r="J20" s="63">
        <f>F20-B20</f>
        <v>-1.9064952250337441E-2</v>
      </c>
    </row>
  </sheetData>
  <mergeCells count="6">
    <mergeCell ref="A1:A3"/>
    <mergeCell ref="I1:J1"/>
    <mergeCell ref="G1:H1"/>
    <mergeCell ref="G2:H2"/>
    <mergeCell ref="I2:J2"/>
    <mergeCell ref="B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2019-01-10T17:53:30Z</dcterms:modified>
</cp:coreProperties>
</file>