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0E5C4710-924D-49DC-83B4-0AF6C069C8FB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3" l="1"/>
  <c r="E12" i="13"/>
  <c r="F11" i="13"/>
  <c r="E11" i="13"/>
  <c r="F10" i="13"/>
  <c r="E10" i="13"/>
  <c r="F9" i="13"/>
  <c r="E9" i="13"/>
  <c r="F8" i="13"/>
  <c r="D8" i="13"/>
  <c r="E8" i="13" s="1"/>
  <c r="C8" i="13"/>
  <c r="B8" i="13"/>
  <c r="F7" i="13"/>
  <c r="E7" i="13"/>
  <c r="F6" i="13"/>
  <c r="E6" i="13"/>
  <c r="F5" i="13"/>
  <c r="E5" i="13"/>
  <c r="D4" i="13"/>
  <c r="F4" i="13" s="1"/>
  <c r="C4" i="13"/>
  <c r="B4" i="13"/>
  <c r="E4" i="13" l="1"/>
</calcChain>
</file>

<file path=xl/sharedStrings.xml><?xml version="1.0" encoding="utf-8"?>
<sst xmlns="http://schemas.openxmlformats.org/spreadsheetml/2006/main" count="23" uniqueCount="23">
  <si>
    <t>Description</t>
  </si>
  <si>
    <t>Acronymes utilisés</t>
  </si>
  <si>
    <t>Avertissement</t>
  </si>
  <si>
    <t>Contact</t>
  </si>
  <si>
    <t>opendata@cre.fr</t>
  </si>
  <si>
    <t>Flux physiques du marché de gros de l’électricité</t>
  </si>
  <si>
    <t>Injections, en TWh</t>
  </si>
  <si>
    <t>Production Hors ARENH, en TWh</t>
  </si>
  <si>
    <t>ARENH, en TWh</t>
  </si>
  <si>
    <t>Imports, en TWh</t>
  </si>
  <si>
    <t>Soutirages, en TWh</t>
  </si>
  <si>
    <t>Consommation clients finals, en TWh</t>
  </si>
  <si>
    <t>Pompage, en TWh</t>
  </si>
  <si>
    <t>Exports, en TWh</t>
  </si>
  <si>
    <t>Pertes, en TWh</t>
  </si>
  <si>
    <t>ARENH</t>
  </si>
  <si>
    <t>Accès Régulé à l’Électricité Nucléaire Historique</t>
  </si>
  <si>
    <t>Tableau des chiffres clés des principaux flux physiques (injections et soutirages) du système électrique français</t>
  </si>
  <si>
    <t>Variation annuelle</t>
  </si>
  <si>
    <t>Valeurs annuelles</t>
  </si>
  <si>
    <t>2019/2020</t>
  </si>
  <si>
    <t>En pourcentage</t>
  </si>
  <si>
    <t>En valeur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</si>
</sst>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%"/>
    <numFmt numFmtId="166" formatCode="0.0"/>
  </numFmts>
  <fonts count="56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theme="1"/>
      <name val="Franklin Gothic Book"/>
      <family val="2"/>
      <scheme val="minor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  <font>
      <b/>
      <sz val="12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33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/>
    <xf numFmtId="0" fontId="51" fillId="0" borderId="0" xfId="0" applyFont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Alignment="1">
      <alignment horizontal="left" vertical="center" wrapText="1" indent="2"/>
    </xf>
    <xf numFmtId="166" fontId="53" fillId="0" borderId="0" xfId="0" applyNumberFormat="1" applyFont="1" applyAlignment="1">
      <alignment horizontal="center" vertical="center"/>
    </xf>
    <xf numFmtId="9" fontId="53" fillId="0" borderId="0" xfId="5" applyFont="1" applyBorder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166" fontId="53" fillId="0" borderId="0" xfId="5" applyNumberFormat="1" applyFont="1" applyBorder="1" applyAlignment="1">
      <alignment horizontal="center" vertical="center"/>
    </xf>
    <xf numFmtId="0" fontId="54" fillId="59" borderId="0" xfId="0" applyFont="1" applyFill="1" applyAlignment="1">
      <alignment horizontal="center" vertical="center" wrapText="1"/>
    </xf>
    <xf numFmtId="1" fontId="54" fillId="59" borderId="0" xfId="0" applyNumberFormat="1" applyFont="1" applyFill="1" applyAlignment="1">
      <alignment horizontal="center" vertical="center"/>
    </xf>
    <xf numFmtId="0" fontId="54" fillId="59" borderId="0" xfId="0" applyFont="1" applyFill="1" applyAlignment="1">
      <alignment horizontal="center" vertical="center"/>
    </xf>
    <xf numFmtId="0" fontId="55" fillId="60" borderId="0" xfId="0" applyFont="1" applyFill="1" applyAlignment="1">
      <alignment vertical="center" wrapText="1"/>
    </xf>
    <xf numFmtId="1" fontId="55" fillId="60" borderId="0" xfId="0" applyNumberFormat="1" applyFont="1" applyFill="1" applyAlignment="1">
      <alignment horizontal="center" vertical="center"/>
    </xf>
    <xf numFmtId="165" fontId="55" fillId="60" borderId="0" xfId="5" applyNumberFormat="1" applyFont="1" applyFill="1" applyBorder="1" applyAlignment="1">
      <alignment horizontal="center" vertical="center"/>
    </xf>
    <xf numFmtId="0" fontId="55" fillId="60" borderId="0" xfId="0" applyFont="1" applyFill="1" applyAlignment="1">
      <alignment horizontal="center" vertical="center"/>
    </xf>
    <xf numFmtId="2" fontId="55" fillId="60" borderId="0" xfId="5" applyNumberFormat="1" applyFont="1" applyFill="1" applyBorder="1" applyAlignment="1">
      <alignment horizontal="center" vertical="center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I18" sqref="I18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5" t="s">
        <v>5</v>
      </c>
      <c r="D5" s="15"/>
      <c r="E5" s="15"/>
      <c r="F5" s="15"/>
      <c r="G5" s="15"/>
      <c r="H5" s="15"/>
    </row>
    <row r="6" spans="2:8" ht="15" customHeight="1" thickBot="1" x14ac:dyDescent="0.35">
      <c r="C6" s="16"/>
      <c r="D6" s="16"/>
      <c r="E6" s="16"/>
      <c r="F6" s="16"/>
      <c r="G6" s="16"/>
      <c r="H6" s="16"/>
    </row>
    <row r="7" spans="2:8" ht="14.4" thickTop="1" x14ac:dyDescent="0.3"/>
    <row r="10" spans="2:8" ht="14.4" thickBot="1" x14ac:dyDescent="0.35">
      <c r="B10" s="17" t="s">
        <v>0</v>
      </c>
      <c r="C10" s="17"/>
      <c r="D10" s="17"/>
      <c r="E10" s="17"/>
    </row>
    <row r="11" spans="2:8" ht="15" thickTop="1" thickBot="1" x14ac:dyDescent="0.35">
      <c r="B11" s="17"/>
      <c r="C11" s="17"/>
      <c r="D11" s="17"/>
      <c r="E11" s="17"/>
    </row>
    <row r="12" spans="2:8" ht="14.4" thickTop="1" x14ac:dyDescent="0.3"/>
    <row r="13" spans="2:8" ht="118.5" customHeight="1" x14ac:dyDescent="0.3">
      <c r="B13" s="18" t="s">
        <v>17</v>
      </c>
      <c r="C13" s="18"/>
      <c r="D13" s="18"/>
      <c r="E13" s="18"/>
      <c r="F13" s="18"/>
      <c r="G13" s="18"/>
      <c r="H13" s="18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0" t="s">
        <v>1</v>
      </c>
      <c r="C16" s="10"/>
      <c r="D16" s="10"/>
      <c r="E16" s="10"/>
    </row>
    <row r="17" spans="2:5" ht="15" thickTop="1" thickBot="1" x14ac:dyDescent="0.35">
      <c r="B17" s="10"/>
      <c r="C17" s="10"/>
      <c r="D17" s="10"/>
      <c r="E17" s="10"/>
    </row>
    <row r="18" spans="2:5" ht="14.4" thickTop="1" x14ac:dyDescent="0.3"/>
    <row r="19" spans="2:5" ht="15" x14ac:dyDescent="0.35">
      <c r="B19" s="5" t="s">
        <v>15</v>
      </c>
      <c r="C19" s="7"/>
      <c r="D19" s="8" t="s">
        <v>16</v>
      </c>
      <c r="E19" s="8"/>
    </row>
    <row r="20" spans="2:5" ht="15" x14ac:dyDescent="0.35">
      <c r="B20" s="5"/>
      <c r="C20" s="6"/>
      <c r="D20" s="8"/>
      <c r="E20" s="8"/>
    </row>
    <row r="21" spans="2:5" ht="15" x14ac:dyDescent="0.35">
      <c r="B21" s="5"/>
      <c r="C21" s="6"/>
      <c r="D21" s="14"/>
      <c r="E21" s="14"/>
    </row>
    <row r="22" spans="2:5" ht="15" x14ac:dyDescent="0.35">
      <c r="B22" s="5"/>
      <c r="C22" s="6"/>
      <c r="D22" s="14"/>
      <c r="E22" s="14"/>
    </row>
    <row r="23" spans="2:5" ht="15" x14ac:dyDescent="0.35">
      <c r="B23" s="5"/>
      <c r="C23" s="6"/>
      <c r="D23" s="14"/>
      <c r="E23" s="14"/>
    </row>
    <row r="24" spans="2:5" ht="15" x14ac:dyDescent="0.35">
      <c r="B24" s="5"/>
      <c r="C24" s="6"/>
      <c r="D24" s="14"/>
      <c r="E24" s="14"/>
    </row>
    <row r="25" spans="2:5" ht="15" x14ac:dyDescent="0.35">
      <c r="B25" s="5"/>
      <c r="C25" s="6"/>
      <c r="D25" s="14"/>
      <c r="E25" s="14"/>
    </row>
    <row r="26" spans="2:5" ht="15" x14ac:dyDescent="0.35">
      <c r="B26" s="5"/>
      <c r="C26" s="6"/>
      <c r="D26" s="14"/>
      <c r="E26" s="14"/>
    </row>
    <row r="27" spans="2:5" ht="15" x14ac:dyDescent="0.35">
      <c r="B27" s="5"/>
      <c r="C27" s="6"/>
      <c r="D27" s="14"/>
      <c r="E27" s="14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0" t="s">
        <v>2</v>
      </c>
      <c r="C30" s="10"/>
      <c r="D30" s="10"/>
      <c r="E30" s="10"/>
    </row>
    <row r="31" spans="2:5" ht="15" thickTop="1" thickBot="1" x14ac:dyDescent="0.35">
      <c r="B31" s="10"/>
      <c r="C31" s="10"/>
      <c r="D31" s="10"/>
      <c r="E31" s="10"/>
    </row>
    <row r="32" spans="2:5" ht="14.4" thickTop="1" x14ac:dyDescent="0.3"/>
    <row r="33" spans="2:9" ht="91.5" customHeight="1" x14ac:dyDescent="0.3">
      <c r="B33" s="11"/>
      <c r="C33" s="11"/>
      <c r="D33" s="11"/>
      <c r="E33" s="11"/>
      <c r="F33" s="11"/>
      <c r="G33" s="11"/>
      <c r="H33" s="11"/>
      <c r="I33" s="4"/>
    </row>
    <row r="34" spans="2:9" ht="14.4" thickBot="1" x14ac:dyDescent="0.35">
      <c r="B34" s="10" t="s">
        <v>3</v>
      </c>
      <c r="C34" s="10"/>
      <c r="D34" s="10"/>
      <c r="E34" s="10"/>
      <c r="F34" s="3"/>
      <c r="G34" s="3"/>
      <c r="H34" s="3"/>
      <c r="I34" s="3"/>
    </row>
    <row r="35" spans="2:9" ht="15" thickTop="1" thickBot="1" x14ac:dyDescent="0.35">
      <c r="B35" s="10"/>
      <c r="C35" s="10"/>
      <c r="D35" s="10"/>
      <c r="E35" s="10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2" t="s">
        <v>4</v>
      </c>
      <c r="C37" s="13"/>
      <c r="D37" s="13"/>
      <c r="E37" s="13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5"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showGridLines="0" tabSelected="1" zoomScale="90" zoomScaleNormal="90" workbookViewId="0">
      <selection activeCell="D16" sqref="D16"/>
    </sheetView>
  </sheetViews>
  <sheetFormatPr baseColWidth="10" defaultColWidth="11.54296875" defaultRowHeight="16.2" x14ac:dyDescent="0.35"/>
  <cols>
    <col min="1" max="1" width="32.453125" style="9" bestFit="1" customWidth="1"/>
    <col min="2" max="4" width="8.26953125" style="9" bestFit="1" customWidth="1"/>
    <col min="5" max="5" width="15.81640625" style="9" customWidth="1"/>
    <col min="6" max="6" width="13.453125" style="9" customWidth="1"/>
    <col min="7" max="16384" width="11.54296875" style="9"/>
  </cols>
  <sheetData>
    <row r="1" spans="1:6" ht="16.5" customHeight="1" x14ac:dyDescent="0.35">
      <c r="A1" s="19"/>
      <c r="B1" s="25" t="s">
        <v>19</v>
      </c>
      <c r="C1" s="25"/>
      <c r="D1" s="25"/>
      <c r="E1" s="25" t="s">
        <v>18</v>
      </c>
      <c r="F1" s="25"/>
    </row>
    <row r="2" spans="1:6" ht="16.5" customHeight="1" x14ac:dyDescent="0.35">
      <c r="A2" s="19"/>
      <c r="B2" s="25"/>
      <c r="C2" s="25"/>
      <c r="D2" s="25"/>
      <c r="E2" s="25" t="s">
        <v>20</v>
      </c>
      <c r="F2" s="25"/>
    </row>
    <row r="3" spans="1:6" x14ac:dyDescent="0.35">
      <c r="A3" s="19"/>
      <c r="B3" s="26">
        <v>2018</v>
      </c>
      <c r="C3" s="26">
        <v>2019</v>
      </c>
      <c r="D3" s="26">
        <v>2020</v>
      </c>
      <c r="E3" s="27" t="s">
        <v>21</v>
      </c>
      <c r="F3" s="27" t="s">
        <v>22</v>
      </c>
    </row>
    <row r="4" spans="1:6" x14ac:dyDescent="0.35">
      <c r="A4" s="28" t="s">
        <v>6</v>
      </c>
      <c r="B4" s="29">
        <f>SUM(B5:B7)</f>
        <v>578</v>
      </c>
      <c r="C4" s="29">
        <f t="shared" ref="C4:D4" si="0">SUM(C5:C7)</f>
        <v>564</v>
      </c>
      <c r="D4" s="29">
        <f t="shared" si="0"/>
        <v>529.70000000000005</v>
      </c>
      <c r="E4" s="30">
        <f>(D4-C4)/C4</f>
        <v>-6.0815602836879354E-2</v>
      </c>
      <c r="F4" s="31">
        <f>D4-C4</f>
        <v>-34.299999999999955</v>
      </c>
    </row>
    <row r="5" spans="1:6" x14ac:dyDescent="0.35">
      <c r="A5" s="20" t="s">
        <v>7</v>
      </c>
      <c r="B5" s="21">
        <v>452</v>
      </c>
      <c r="C5" s="21">
        <v>415</v>
      </c>
      <c r="D5" s="21">
        <v>369</v>
      </c>
      <c r="E5" s="22">
        <f>(D5-C5)/C5</f>
        <v>-0.1108433734939759</v>
      </c>
      <c r="F5" s="23">
        <f>D5-C5</f>
        <v>-46</v>
      </c>
    </row>
    <row r="6" spans="1:6" x14ac:dyDescent="0.35">
      <c r="A6" s="20" t="s">
        <v>8</v>
      </c>
      <c r="B6" s="21">
        <v>96</v>
      </c>
      <c r="C6" s="21">
        <v>121</v>
      </c>
      <c r="D6" s="21">
        <v>126.1</v>
      </c>
      <c r="E6" s="22">
        <f t="shared" ref="E6:E7" si="1">(D6-C6)/C6</f>
        <v>4.2148760330578468E-2</v>
      </c>
      <c r="F6" s="23">
        <f t="shared" ref="F6:F7" si="2">D6-C6</f>
        <v>5.0999999999999943</v>
      </c>
    </row>
    <row r="7" spans="1:6" x14ac:dyDescent="0.35">
      <c r="A7" s="20" t="s">
        <v>9</v>
      </c>
      <c r="B7" s="21">
        <v>30</v>
      </c>
      <c r="C7" s="21">
        <v>28</v>
      </c>
      <c r="D7" s="21">
        <v>34.6</v>
      </c>
      <c r="E7" s="22">
        <f t="shared" si="1"/>
        <v>0.23571428571428577</v>
      </c>
      <c r="F7" s="23">
        <f t="shared" si="2"/>
        <v>6.6000000000000014</v>
      </c>
    </row>
    <row r="8" spans="1:6" x14ac:dyDescent="0.35">
      <c r="A8" s="28" t="s">
        <v>10</v>
      </c>
      <c r="B8" s="29">
        <f>SUM(B9:B11)</f>
        <v>544</v>
      </c>
      <c r="C8" s="29">
        <f t="shared" ref="C8:D8" si="3">SUM(C9:C11)</f>
        <v>534.29999999999995</v>
      </c>
      <c r="D8" s="29">
        <f t="shared" si="3"/>
        <v>493.3</v>
      </c>
      <c r="E8" s="30">
        <f>(D8-C8)/C8</f>
        <v>-7.6735916151974448E-2</v>
      </c>
      <c r="F8" s="32">
        <f>D8-C8</f>
        <v>-40.999999999999943</v>
      </c>
    </row>
    <row r="9" spans="1:6" x14ac:dyDescent="0.35">
      <c r="A9" s="20" t="s">
        <v>11</v>
      </c>
      <c r="B9" s="21">
        <v>444</v>
      </c>
      <c r="C9" s="21">
        <v>443</v>
      </c>
      <c r="D9" s="21">
        <v>409.2</v>
      </c>
      <c r="E9" s="22">
        <f>(D9-C9)/C9</f>
        <v>-7.6297968397291221E-2</v>
      </c>
      <c r="F9" s="23">
        <f>D9-C9</f>
        <v>-33.800000000000011</v>
      </c>
    </row>
    <row r="10" spans="1:6" x14ac:dyDescent="0.35">
      <c r="A10" s="20" t="s">
        <v>12</v>
      </c>
      <c r="B10" s="21">
        <v>7</v>
      </c>
      <c r="C10" s="21">
        <v>7</v>
      </c>
      <c r="D10" s="21">
        <v>6.3</v>
      </c>
      <c r="E10" s="22">
        <f t="shared" ref="E10:E12" si="4">(D10-C10)/C10</f>
        <v>-0.10000000000000002</v>
      </c>
      <c r="F10" s="23">
        <f t="shared" ref="F10:F12" si="5">D10-C10</f>
        <v>-0.70000000000000018</v>
      </c>
    </row>
    <row r="11" spans="1:6" x14ac:dyDescent="0.35">
      <c r="A11" s="20" t="s">
        <v>13</v>
      </c>
      <c r="B11" s="21">
        <v>93</v>
      </c>
      <c r="C11" s="21">
        <v>84.3</v>
      </c>
      <c r="D11" s="21">
        <v>77.8</v>
      </c>
      <c r="E11" s="22">
        <f t="shared" si="4"/>
        <v>-7.7105575326215897E-2</v>
      </c>
      <c r="F11" s="23">
        <f t="shared" si="5"/>
        <v>-6.5</v>
      </c>
    </row>
    <row r="12" spans="1:6" x14ac:dyDescent="0.35">
      <c r="A12" s="20" t="s">
        <v>14</v>
      </c>
      <c r="B12" s="24">
        <v>36</v>
      </c>
      <c r="C12" s="24">
        <v>30</v>
      </c>
      <c r="D12" s="24">
        <v>36.4</v>
      </c>
      <c r="E12" s="22">
        <f t="shared" si="4"/>
        <v>0.21333333333333329</v>
      </c>
      <c r="F12" s="23">
        <f t="shared" si="5"/>
        <v>6.3999999999999986</v>
      </c>
    </row>
  </sheetData>
  <mergeCells count="4">
    <mergeCell ref="A1:A3"/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2021-06-30T15:27:48Z</dcterms:modified>
</cp:coreProperties>
</file>