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61E5EA1A-6C10-4FB1-AEC0-C3B2F9D6A78A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3" l="1"/>
  <c r="E15" i="13"/>
  <c r="F14" i="13"/>
  <c r="E14" i="13"/>
  <c r="F13" i="13"/>
  <c r="E13" i="13"/>
  <c r="F12" i="13"/>
  <c r="E12" i="13"/>
  <c r="F11" i="13"/>
  <c r="E11" i="13"/>
  <c r="D11" i="13"/>
  <c r="C11" i="13"/>
  <c r="B11" i="13"/>
  <c r="F10" i="13"/>
  <c r="E10" i="13"/>
  <c r="F9" i="13"/>
  <c r="E9" i="13"/>
  <c r="F8" i="13"/>
  <c r="E8" i="13"/>
  <c r="D7" i="13"/>
  <c r="F7" i="13" s="1"/>
  <c r="C7" i="13"/>
  <c r="B7" i="13"/>
  <c r="F6" i="13"/>
  <c r="E6" i="13"/>
  <c r="F5" i="13"/>
  <c r="E5" i="13"/>
  <c r="D4" i="13"/>
  <c r="E4" i="13" s="1"/>
  <c r="C4" i="13"/>
  <c r="B4" i="13"/>
  <c r="F4" i="13" l="1"/>
  <c r="E7" i="13"/>
</calcChain>
</file>

<file path=xl/sharedStrings.xml><?xml version="1.0" encoding="utf-8"?>
<sst xmlns="http://schemas.openxmlformats.org/spreadsheetml/2006/main" count="26" uniqueCount="26">
  <si>
    <t>Description</t>
  </si>
  <si>
    <t>Acronymes utilisés</t>
  </si>
  <si>
    <t>Avertissement</t>
  </si>
  <si>
    <t>Contact</t>
  </si>
  <si>
    <t>opendata@cre.fr</t>
  </si>
  <si>
    <t>Nucléaire</t>
  </si>
  <si>
    <t>Hydraulique</t>
  </si>
  <si>
    <t>Thermique à combustible fossile</t>
  </si>
  <si>
    <t>Charbon</t>
  </si>
  <si>
    <t>Fioul</t>
  </si>
  <si>
    <t>Gaz</t>
  </si>
  <si>
    <t>Renouvelables (hors hydraulique)</t>
  </si>
  <si>
    <t>Eolien</t>
  </si>
  <si>
    <t>Photovoltaïque</t>
  </si>
  <si>
    <t>ENR</t>
  </si>
  <si>
    <t>Energies renouvelables</t>
  </si>
  <si>
    <t>Production (TWh)</t>
  </si>
  <si>
    <t>Production des différentes filières technologiques en France</t>
  </si>
  <si>
    <t>Tableau des chiffres clés des volumes de production des différentes filières technologiques en France</t>
  </si>
  <si>
    <t>En pourcentage</t>
  </si>
  <si>
    <t>En valeur</t>
  </si>
  <si>
    <t>Valeurs annuelles</t>
  </si>
  <si>
    <t>Variation annuelle</t>
  </si>
  <si>
    <t>2019/2020</t>
  </si>
  <si>
    <t>Bioénergie</t>
  </si>
  <si>
    <t>Consommation Brutes dont Pertes (TWh)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</si>
</sst>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6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theme="1"/>
      <name val="Franklin Gothic Book"/>
      <family val="2"/>
      <scheme val="minor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sz val="12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41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1" applyFont="1" applyFill="1" applyBorder="1" applyAlignment="1">
      <alignment horizontal="center"/>
    </xf>
    <xf numFmtId="0" fontId="5" fillId="0" borderId="0" xfId="161" applyFont="1" applyFill="1" applyBorder="1"/>
    <xf numFmtId="0" fontId="5" fillId="0" borderId="0" xfId="3" applyFont="1" applyFill="1" applyBorder="1" applyAlignment="1"/>
    <xf numFmtId="0" fontId="51" fillId="0" borderId="0" xfId="0" applyFont="1"/>
    <xf numFmtId="0" fontId="52" fillId="60" borderId="0" xfId="0" applyFont="1" applyFill="1" applyAlignment="1">
      <alignment horizontal="left" indent="2"/>
    </xf>
    <xf numFmtId="9" fontId="52" fillId="60" borderId="0" xfId="5" applyFont="1" applyFill="1" applyBorder="1" applyAlignment="1">
      <alignment horizontal="center"/>
    </xf>
    <xf numFmtId="2" fontId="52" fillId="60" borderId="0" xfId="0" applyNumberFormat="1" applyFont="1" applyFill="1" applyAlignment="1">
      <alignment horizontal="center"/>
    </xf>
    <xf numFmtId="165" fontId="52" fillId="60" borderId="0" xfId="0" applyNumberFormat="1" applyFont="1" applyFill="1" applyAlignment="1">
      <alignment horizontal="center"/>
    </xf>
    <xf numFmtId="0" fontId="53" fillId="0" borderId="0" xfId="0" applyFont="1" applyAlignment="1">
      <alignment horizontal="left" indent="3"/>
    </xf>
    <xf numFmtId="165" fontId="54" fillId="0" borderId="0" xfId="0" applyNumberFormat="1" applyFont="1" applyAlignment="1">
      <alignment horizontal="center" vertical="center"/>
    </xf>
    <xf numFmtId="9" fontId="54" fillId="0" borderId="0" xfId="5" applyFont="1" applyBorder="1" applyAlignment="1">
      <alignment horizontal="center" vertical="center"/>
    </xf>
    <xf numFmtId="2" fontId="54" fillId="0" borderId="0" xfId="0" applyNumberFormat="1" applyFont="1" applyAlignment="1">
      <alignment horizontal="center" vertical="center"/>
    </xf>
    <xf numFmtId="9" fontId="52" fillId="60" borderId="0" xfId="5" applyFont="1" applyFill="1" applyBorder="1" applyAlignment="1">
      <alignment horizontal="center" vertical="center"/>
    </xf>
    <xf numFmtId="2" fontId="52" fillId="60" borderId="0" xfId="0" applyNumberFormat="1" applyFont="1" applyFill="1" applyAlignment="1">
      <alignment horizontal="center" vertical="center"/>
    </xf>
    <xf numFmtId="9" fontId="53" fillId="0" borderId="0" xfId="5" applyFont="1" applyBorder="1" applyAlignment="1">
      <alignment horizontal="center"/>
    </xf>
    <xf numFmtId="2" fontId="53" fillId="0" borderId="0" xfId="0" applyNumberFormat="1" applyFont="1" applyAlignment="1">
      <alignment horizontal="center"/>
    </xf>
    <xf numFmtId="0" fontId="55" fillId="59" borderId="0" xfId="0" applyFont="1" applyFill="1" applyAlignment="1">
      <alignment horizontal="left" vertical="center" wrapText="1"/>
    </xf>
    <xf numFmtId="1" fontId="55" fillId="59" borderId="0" xfId="0" applyNumberFormat="1" applyFont="1" applyFill="1" applyAlignment="1">
      <alignment horizontal="center" vertical="center"/>
    </xf>
    <xf numFmtId="9" fontId="55" fillId="59" borderId="0" xfId="5" applyFont="1" applyFill="1" applyBorder="1" applyAlignment="1">
      <alignment horizontal="center" vertical="center"/>
    </xf>
    <xf numFmtId="165" fontId="55" fillId="59" borderId="0" xfId="0" applyNumberFormat="1" applyFont="1" applyFill="1" applyAlignment="1">
      <alignment horizontal="center" vertical="center"/>
    </xf>
    <xf numFmtId="166" fontId="55" fillId="59" borderId="0" xfId="5" applyNumberFormat="1" applyFont="1" applyFill="1" applyBorder="1" applyAlignment="1">
      <alignment horizontal="center" vertical="center"/>
    </xf>
    <xf numFmtId="0" fontId="55" fillId="59" borderId="0" xfId="0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161" applyFont="1" applyFill="1" applyBorder="1"/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2" fillId="0" borderId="0" xfId="0" applyFont="1" applyAlignment="1">
      <alignment horizontal="center" vertical="center" wrapText="1"/>
    </xf>
    <xf numFmtId="0" fontId="55" fillId="59" borderId="0" xfId="0" applyFont="1" applyFill="1" applyAlignment="1">
      <alignment horizontal="center" vertical="center" wrapText="1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4" sqref="B14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9" t="s">
        <v>17</v>
      </c>
      <c r="D5" s="29"/>
      <c r="E5" s="29"/>
      <c r="F5" s="29"/>
      <c r="G5" s="29"/>
      <c r="H5" s="29"/>
    </row>
    <row r="6" spans="2:8" ht="15" customHeight="1" thickBot="1" x14ac:dyDescent="0.35">
      <c r="C6" s="30"/>
      <c r="D6" s="30"/>
      <c r="E6" s="30"/>
      <c r="F6" s="30"/>
      <c r="G6" s="30"/>
      <c r="H6" s="30"/>
    </row>
    <row r="7" spans="2:8" ht="14.4" thickTop="1" x14ac:dyDescent="0.3"/>
    <row r="10" spans="2:8" ht="14.4" thickBot="1" x14ac:dyDescent="0.35">
      <c r="B10" s="32" t="s">
        <v>0</v>
      </c>
      <c r="C10" s="32"/>
      <c r="D10" s="32"/>
      <c r="E10" s="32"/>
    </row>
    <row r="11" spans="2:8" ht="15" thickTop="1" thickBot="1" x14ac:dyDescent="0.35">
      <c r="B11" s="32"/>
      <c r="C11" s="32"/>
      <c r="D11" s="32"/>
      <c r="E11" s="32"/>
    </row>
    <row r="12" spans="2:8" ht="14.4" thickTop="1" x14ac:dyDescent="0.3"/>
    <row r="13" spans="2:8" ht="118.5" customHeight="1" x14ac:dyDescent="0.3">
      <c r="B13" s="33" t="s">
        <v>18</v>
      </c>
      <c r="C13" s="33"/>
      <c r="D13" s="33"/>
      <c r="E13" s="33"/>
      <c r="F13" s="33"/>
      <c r="G13" s="33"/>
      <c r="H13" s="33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34" t="s">
        <v>1</v>
      </c>
      <c r="C16" s="34"/>
      <c r="D16" s="34"/>
      <c r="E16" s="34"/>
    </row>
    <row r="17" spans="2:5" ht="15" thickTop="1" thickBot="1" x14ac:dyDescent="0.35">
      <c r="B17" s="34"/>
      <c r="C17" s="34"/>
      <c r="D17" s="34"/>
      <c r="E17" s="34"/>
    </row>
    <row r="18" spans="2:5" ht="14.4" thickTop="1" x14ac:dyDescent="0.3"/>
    <row r="19" spans="2:5" ht="15" x14ac:dyDescent="0.35">
      <c r="B19" s="7" t="s">
        <v>14</v>
      </c>
      <c r="C19" s="8"/>
      <c r="D19" s="35" t="s">
        <v>15</v>
      </c>
      <c r="E19" s="35"/>
    </row>
    <row r="20" spans="2:5" ht="15" x14ac:dyDescent="0.35">
      <c r="B20" s="5"/>
      <c r="C20" s="6"/>
      <c r="D20" s="9"/>
      <c r="E20" s="9"/>
    </row>
    <row r="21" spans="2:5" ht="15" x14ac:dyDescent="0.35">
      <c r="B21" s="5"/>
      <c r="C21" s="6"/>
      <c r="D21" s="31"/>
      <c r="E21" s="31"/>
    </row>
    <row r="22" spans="2:5" ht="15" x14ac:dyDescent="0.35">
      <c r="B22" s="5"/>
      <c r="C22" s="6"/>
      <c r="D22" s="31"/>
      <c r="E22" s="31"/>
    </row>
    <row r="23" spans="2:5" ht="15" x14ac:dyDescent="0.35">
      <c r="B23" s="5"/>
      <c r="C23" s="6"/>
      <c r="D23" s="31"/>
      <c r="E23" s="31"/>
    </row>
    <row r="24" spans="2:5" ht="15" x14ac:dyDescent="0.35">
      <c r="B24" s="5"/>
      <c r="C24" s="6"/>
      <c r="D24" s="31"/>
      <c r="E24" s="31"/>
    </row>
    <row r="25" spans="2:5" ht="15" x14ac:dyDescent="0.35">
      <c r="B25" s="5"/>
      <c r="C25" s="6"/>
      <c r="D25" s="31"/>
      <c r="E25" s="31"/>
    </row>
    <row r="26" spans="2:5" ht="15" x14ac:dyDescent="0.35">
      <c r="B26" s="5"/>
      <c r="C26" s="6"/>
      <c r="D26" s="31"/>
      <c r="E26" s="31"/>
    </row>
    <row r="27" spans="2:5" ht="15" x14ac:dyDescent="0.35">
      <c r="B27" s="5"/>
      <c r="C27" s="6"/>
      <c r="D27" s="31"/>
      <c r="E27" s="31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34" t="s">
        <v>2</v>
      </c>
      <c r="C30" s="34"/>
      <c r="D30" s="34"/>
      <c r="E30" s="34"/>
    </row>
    <row r="31" spans="2:5" ht="15" thickTop="1" thickBot="1" x14ac:dyDescent="0.35">
      <c r="B31" s="34"/>
      <c r="C31" s="34"/>
      <c r="D31" s="34"/>
      <c r="E31" s="34"/>
    </row>
    <row r="32" spans="2:5" ht="14.4" thickTop="1" x14ac:dyDescent="0.3"/>
    <row r="33" spans="2:9" ht="91.5" customHeight="1" x14ac:dyDescent="0.3">
      <c r="B33" s="36"/>
      <c r="C33" s="36"/>
      <c r="D33" s="36"/>
      <c r="E33" s="36"/>
      <c r="F33" s="36"/>
      <c r="G33" s="36"/>
      <c r="H33" s="36"/>
      <c r="I33" s="4"/>
    </row>
    <row r="34" spans="2:9" ht="14.4" thickBot="1" x14ac:dyDescent="0.35">
      <c r="B34" s="34" t="s">
        <v>3</v>
      </c>
      <c r="C34" s="34"/>
      <c r="D34" s="34"/>
      <c r="E34" s="34"/>
      <c r="F34" s="3"/>
      <c r="G34" s="3"/>
      <c r="H34" s="3"/>
      <c r="I34" s="3"/>
    </row>
    <row r="35" spans="2:9" ht="15" thickTop="1" thickBot="1" x14ac:dyDescent="0.35">
      <c r="B35" s="34"/>
      <c r="C35" s="34"/>
      <c r="D35" s="34"/>
      <c r="E35" s="34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37" t="s">
        <v>4</v>
      </c>
      <c r="C37" s="38"/>
      <c r="D37" s="38"/>
      <c r="E37" s="38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6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showGridLines="0" tabSelected="1" zoomScale="90" zoomScaleNormal="90" workbookViewId="0">
      <selection activeCell="D20" sqref="D20"/>
    </sheetView>
  </sheetViews>
  <sheetFormatPr baseColWidth="10" defaultRowHeight="15" x14ac:dyDescent="0.35"/>
  <cols>
    <col min="1" max="1" width="36.81640625" bestFit="1" customWidth="1"/>
    <col min="2" max="4" width="12.26953125" customWidth="1"/>
    <col min="5" max="6" width="20.7265625" customWidth="1"/>
    <col min="7" max="7" width="12.81640625" bestFit="1" customWidth="1"/>
    <col min="8" max="8" width="8.08984375" bestFit="1" customWidth="1"/>
    <col min="9" max="9" width="12.81640625" bestFit="1" customWidth="1"/>
    <col min="10" max="10" width="8.08984375" bestFit="1" customWidth="1"/>
  </cols>
  <sheetData>
    <row r="1" spans="1:6" s="10" customFormat="1" ht="16.2" customHeight="1" x14ac:dyDescent="0.35">
      <c r="A1" s="39"/>
      <c r="B1" s="40" t="s">
        <v>21</v>
      </c>
      <c r="C1" s="40"/>
      <c r="D1" s="40"/>
      <c r="E1" s="40" t="s">
        <v>22</v>
      </c>
      <c r="F1" s="40"/>
    </row>
    <row r="2" spans="1:6" s="10" customFormat="1" ht="16.2" x14ac:dyDescent="0.35">
      <c r="A2" s="39"/>
      <c r="B2" s="40"/>
      <c r="C2" s="40"/>
      <c r="D2" s="40"/>
      <c r="E2" s="40" t="s">
        <v>23</v>
      </c>
      <c r="F2" s="40"/>
    </row>
    <row r="3" spans="1:6" s="10" customFormat="1" ht="16.2" x14ac:dyDescent="0.35">
      <c r="A3" s="39"/>
      <c r="B3" s="24">
        <v>2018</v>
      </c>
      <c r="C3" s="24">
        <v>2019</v>
      </c>
      <c r="D3" s="24">
        <v>2020</v>
      </c>
      <c r="E3" s="28" t="s">
        <v>19</v>
      </c>
      <c r="F3" s="28" t="s">
        <v>20</v>
      </c>
    </row>
    <row r="4" spans="1:6" s="10" customFormat="1" ht="16.2" x14ac:dyDescent="0.35">
      <c r="A4" s="23" t="s">
        <v>16</v>
      </c>
      <c r="B4" s="26">
        <f>B5+B6+B7+B11</f>
        <v>546.64864350000005</v>
      </c>
      <c r="C4" s="26">
        <f t="shared" ref="C4:D4" si="0">C5+C6+C7+C11</f>
        <v>535.38932550000004</v>
      </c>
      <c r="D4" s="26">
        <f t="shared" si="0"/>
        <v>497.54476399999999</v>
      </c>
      <c r="E4" s="27">
        <f>(D4-C4)/C4</f>
        <v>-7.0686059092898462E-2</v>
      </c>
      <c r="F4" s="26">
        <f>D4-C4</f>
        <v>-37.844561500000054</v>
      </c>
    </row>
    <row r="5" spans="1:6" s="10" customFormat="1" ht="16.2" x14ac:dyDescent="0.35">
      <c r="A5" s="11" t="s">
        <v>5</v>
      </c>
      <c r="B5" s="14">
        <v>392.983473</v>
      </c>
      <c r="C5" s="14">
        <v>379.22971699999999</v>
      </c>
      <c r="D5" s="14">
        <v>335.20802099999997</v>
      </c>
      <c r="E5" s="12">
        <f>(D5-C5)/C5</f>
        <v>-0.11608187340445164</v>
      </c>
      <c r="F5" s="13">
        <f>D5-C5</f>
        <v>-44.02169600000002</v>
      </c>
    </row>
    <row r="6" spans="1:6" s="10" customFormat="1" ht="16.2" x14ac:dyDescent="0.35">
      <c r="A6" s="11" t="s">
        <v>6</v>
      </c>
      <c r="B6" s="14">
        <v>67.409920499999998</v>
      </c>
      <c r="C6" s="14">
        <v>59.502139</v>
      </c>
      <c r="D6" s="14">
        <v>64.397521999999995</v>
      </c>
      <c r="E6" s="12">
        <f t="shared" ref="E6:E15" si="1">(D6-C6)/C6</f>
        <v>8.2272386880074946E-2</v>
      </c>
      <c r="F6" s="13">
        <f t="shared" ref="F6:F15" si="2">D6-C6</f>
        <v>4.8953829999999954</v>
      </c>
    </row>
    <row r="7" spans="1:6" s="10" customFormat="1" ht="16.2" x14ac:dyDescent="0.35">
      <c r="A7" s="11" t="s">
        <v>7</v>
      </c>
      <c r="B7" s="14">
        <f>SUM(B8:B10)</f>
        <v>37.995586000000003</v>
      </c>
      <c r="C7" s="14">
        <f t="shared" ref="C7:D7" si="3">SUM(C8:C10)</f>
        <v>41.078527000000001</v>
      </c>
      <c r="D7" s="14">
        <f t="shared" si="3"/>
        <v>36.645712499999995</v>
      </c>
      <c r="E7" s="12">
        <f t="shared" si="1"/>
        <v>-0.10791074616672613</v>
      </c>
      <c r="F7" s="13">
        <f t="shared" si="2"/>
        <v>-4.4328145000000063</v>
      </c>
    </row>
    <row r="8" spans="1:6" s="10" customFormat="1" ht="16.2" x14ac:dyDescent="0.35">
      <c r="A8" s="15" t="s">
        <v>8</v>
      </c>
      <c r="B8" s="16">
        <v>5.7491630000000002</v>
      </c>
      <c r="C8" s="16">
        <v>1.55463</v>
      </c>
      <c r="D8" s="16">
        <v>1.356463</v>
      </c>
      <c r="E8" s="17">
        <f t="shared" si="1"/>
        <v>-0.1274689154332542</v>
      </c>
      <c r="F8" s="18">
        <f t="shared" si="2"/>
        <v>-0.19816699999999998</v>
      </c>
    </row>
    <row r="9" spans="1:6" s="10" customFormat="1" ht="16.2" x14ac:dyDescent="0.35">
      <c r="A9" s="15" t="s">
        <v>9</v>
      </c>
      <c r="B9" s="16">
        <v>2.0544929999999999</v>
      </c>
      <c r="C9" s="16">
        <v>2.3941184999999998</v>
      </c>
      <c r="D9" s="16">
        <v>1.6585015000000001</v>
      </c>
      <c r="E9" s="17">
        <f t="shared" si="1"/>
        <v>-0.30726006252405624</v>
      </c>
      <c r="F9" s="18">
        <f t="shared" si="2"/>
        <v>-0.73561699999999974</v>
      </c>
    </row>
    <row r="10" spans="1:6" s="10" customFormat="1" ht="16.2" x14ac:dyDescent="0.35">
      <c r="A10" s="15" t="s">
        <v>10</v>
      </c>
      <c r="B10" s="16">
        <v>30.191929999999999</v>
      </c>
      <c r="C10" s="16">
        <v>37.1297785</v>
      </c>
      <c r="D10" s="16">
        <v>33.630747999999997</v>
      </c>
      <c r="E10" s="17">
        <f t="shared" si="1"/>
        <v>-9.423785008574731E-2</v>
      </c>
      <c r="F10" s="18">
        <f t="shared" si="2"/>
        <v>-3.4990305000000035</v>
      </c>
    </row>
    <row r="11" spans="1:6" s="10" customFormat="1" ht="16.2" x14ac:dyDescent="0.35">
      <c r="A11" s="11" t="s">
        <v>11</v>
      </c>
      <c r="B11" s="14">
        <f>SUM(B12:B14)</f>
        <v>48.259664000000001</v>
      </c>
      <c r="C11" s="14">
        <f t="shared" ref="C11:D11" si="4">SUM(C12:C14)</f>
        <v>55.578942499999997</v>
      </c>
      <c r="D11" s="14">
        <f t="shared" si="4"/>
        <v>61.293508500000009</v>
      </c>
      <c r="E11" s="19">
        <f t="shared" si="1"/>
        <v>0.10281890483972436</v>
      </c>
      <c r="F11" s="20">
        <f t="shared" si="2"/>
        <v>5.714566000000012</v>
      </c>
    </row>
    <row r="12" spans="1:6" s="10" customFormat="1" ht="16.2" x14ac:dyDescent="0.35">
      <c r="A12" s="15" t="s">
        <v>12</v>
      </c>
      <c r="B12" s="16">
        <v>28.130879</v>
      </c>
      <c r="C12" s="16">
        <v>33.816065500000001</v>
      </c>
      <c r="D12" s="16">
        <v>39.248943500000003</v>
      </c>
      <c r="E12" s="21">
        <f t="shared" si="1"/>
        <v>0.16065967224957031</v>
      </c>
      <c r="F12" s="22">
        <f t="shared" si="2"/>
        <v>5.4328780000000023</v>
      </c>
    </row>
    <row r="13" spans="1:6" s="10" customFormat="1" ht="16.2" x14ac:dyDescent="0.35">
      <c r="A13" s="15" t="s">
        <v>13</v>
      </c>
      <c r="B13" s="16">
        <v>10.5828025</v>
      </c>
      <c r="C13" s="16">
        <v>12.102171</v>
      </c>
      <c r="D13" s="16">
        <v>12.6476565</v>
      </c>
      <c r="E13" s="21">
        <f t="shared" si="1"/>
        <v>4.5073359151841422E-2</v>
      </c>
      <c r="F13" s="22">
        <f t="shared" si="2"/>
        <v>0.54548549999999985</v>
      </c>
    </row>
    <row r="14" spans="1:6" s="10" customFormat="1" ht="16.2" x14ac:dyDescent="0.35">
      <c r="A14" s="15" t="s">
        <v>24</v>
      </c>
      <c r="B14" s="16">
        <v>9.5459824999999991</v>
      </c>
      <c r="C14" s="16">
        <v>9.6607059999999993</v>
      </c>
      <c r="D14" s="16">
        <v>9.3969085000000003</v>
      </c>
      <c r="E14" s="21">
        <f t="shared" si="1"/>
        <v>-2.7306234140651732E-2</v>
      </c>
      <c r="F14" s="22">
        <f t="shared" si="2"/>
        <v>-0.26379749999999902</v>
      </c>
    </row>
    <row r="15" spans="1:6" s="10" customFormat="1" ht="32.4" x14ac:dyDescent="0.35">
      <c r="A15" s="23" t="s">
        <v>25</v>
      </c>
      <c r="B15" s="24">
        <v>475.52100300000001</v>
      </c>
      <c r="C15" s="24">
        <v>470.47714200000001</v>
      </c>
      <c r="D15" s="24">
        <v>445.6179305</v>
      </c>
      <c r="E15" s="25">
        <f t="shared" si="1"/>
        <v>-5.2838298146267886E-2</v>
      </c>
      <c r="F15" s="26">
        <f t="shared" si="2"/>
        <v>-24.859211500000015</v>
      </c>
    </row>
  </sheetData>
  <mergeCells count="4">
    <mergeCell ref="A1:A3"/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2021-06-30T15:50:00Z</dcterms:modified>
</cp:coreProperties>
</file>