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theo.cladiere\AppData\Local\Microsoft\Windows\INetCache\Content.Outlook\EZCROBS4\"/>
    </mc:Choice>
  </mc:AlternateContent>
  <xr:revisionPtr revIDLastSave="0" documentId="13_ncr:1_{C3EA7015-F3C8-4826-B2BF-08E5531FDEC7}" xr6:coauthVersionLast="47" xr6:coauthVersionMax="47" xr10:uidLastSave="{00000000-0000-0000-0000-000000000000}"/>
  <bookViews>
    <workbookView xWindow="-120" yWindow="-16320" windowWidth="29040" windowHeight="15840" xr2:uid="{3BE054A5-95A6-4AA1-9BEF-2EA155888DCA}"/>
  </bookViews>
  <sheets>
    <sheet name="I. Identification" sheetId="1" r:id="rId1"/>
    <sheet name="Tarifs réglementés de gaz " sheetId="18" r:id="rId2"/>
    <sheet name="Clients éligibles &gt;" sheetId="21" r:id="rId3"/>
    <sheet name="ODM indexées TRV" sheetId="8" r:id="rId4"/>
    <sheet name="ODM indexées marché" sheetId="13" r:id="rId5"/>
    <sheet name="ODM prix fixe" sheetId="14" r:id="rId6"/>
    <sheet name="ODM indexées TRV ELD " sheetId="22" r:id="rId7"/>
    <sheet name="Clients éligibles (copros) &gt;&gt;" sheetId="19" r:id="rId8"/>
    <sheet name="ODM indexées TRV- Copro" sheetId="15" r:id="rId9"/>
    <sheet name="ODM indexées marché - Copro" sheetId="16" r:id="rId10"/>
    <sheet name="ODM prix fixe - Copro" sheetId="17" r:id="rId11"/>
    <sheet name="ODM indexées TRV ELD- Copro" sheetId="23" r:id="rId12"/>
    <sheet name="IV. Hypothèses Prix" sheetId="6" r:id="rId13"/>
    <sheet name="V. Eléments complémentaires" sheetId="4" r:id="rId14"/>
    <sheet name="Export" sheetId="24" r:id="rId15"/>
    <sheet name="Feuil1" sheetId="10" state="hidden" r:id="rId16"/>
  </sheets>
  <externalReferences>
    <externalReference r:id="rId17"/>
    <externalReference r:id="rId18"/>
    <externalReference r:id="rId19"/>
    <externalReference r:id="rId20"/>
  </externalReferences>
  <definedNames>
    <definedName name="andre" hidden="1">{"'PROFILS'!$A$2:$E$3"}</definedName>
    <definedName name="Crystal_1_1_WEBI_DataGrid" hidden="1">#REF!</definedName>
    <definedName name="Crystal_1_1_WEBI_HHeading" hidden="1">#REF!</definedName>
    <definedName name="Crystal_1_1_WEBI_Table" hidden="1">#REF!</definedName>
    <definedName name="Crystal_10_1_WEBI_DataGrid" hidden="1">[1]LIEN_BO!#REF!</definedName>
    <definedName name="Crystal_10_1_WEBI_HHeading" hidden="1">[1]LIEN_BO!#REF!</definedName>
    <definedName name="Crystal_10_1_WEBI_Table" hidden="1">[1]LIEN_BO!#REF!</definedName>
    <definedName name="Crystal_11_1_WEBI_DataGrid" hidden="1">[1]LIEN_BO!#REF!</definedName>
    <definedName name="Crystal_11_1_WEBI_HHeading" hidden="1">[1]LIEN_BO!#REF!</definedName>
    <definedName name="Crystal_11_1_WEBI_Table" hidden="1">[1]LIEN_BO!#REF!</definedName>
    <definedName name="Crystal_12_1_WEBI_DataGrid" hidden="1">[1]LIEN_BO!#REF!</definedName>
    <definedName name="Crystal_12_1_WEBI_HHeading" hidden="1">[1]LIEN_BO!#REF!</definedName>
    <definedName name="Crystal_12_1_WEBI_Table" hidden="1">[1]LIEN_BO!#REF!</definedName>
    <definedName name="Crystal_13_1_WEBI_DataGrid" hidden="1">[1]LIEN_BO!#REF!</definedName>
    <definedName name="Crystal_13_1_WEBI_HHeading" hidden="1">[1]LIEN_BO!#REF!</definedName>
    <definedName name="Crystal_13_1_WEBI_Table" hidden="1">[1]LIEN_BO!#REF!</definedName>
    <definedName name="Crystal_2_1_WEBI_DataGrid" hidden="1">#REF!</definedName>
    <definedName name="Crystal_2_1_WEBI_HHeading" hidden="1">#REF!</definedName>
    <definedName name="Crystal_2_1_WEBI_Table" hidden="1">#REF!</definedName>
    <definedName name="Crystal_4_1_WEBI_DataGrid" hidden="1">[2]LIEN_BO!#REF!</definedName>
    <definedName name="Crystal_4_1_WEBI_HHeading" hidden="1">[2]LIEN_BO!#REF!</definedName>
    <definedName name="Crystal_4_1_WEBI_Table" hidden="1">[2]LIEN_BO!#REF!</definedName>
    <definedName name="Crystal_5_1_WEBI_DataGrid" hidden="1">[2]LIEN_BO!#REF!</definedName>
    <definedName name="Crystal_5_1_WEBI_HHeading" hidden="1">[2]LIEN_BO!#REF!</definedName>
    <definedName name="Crystal_5_1_WEBI_Table" hidden="1">[2]LIEN_BO!#REF!</definedName>
    <definedName name="Crystal_6_1_WEBI_DataGrid" hidden="1">[1]LIEN_BO!#REF!</definedName>
    <definedName name="Crystal_6_1_WEBI_HHeading" hidden="1">[1]LIEN_BO!#REF!</definedName>
    <definedName name="Crystal_6_1_WEBI_Table" hidden="1">[1]LIEN_BO!#REF!</definedName>
    <definedName name="Crystal_7_1_WEBI_DataGrid" hidden="1">[1]LIEN_BO!#REF!</definedName>
    <definedName name="Crystal_7_1_WEBI_HHeading" hidden="1">[1]LIEN_BO!#REF!</definedName>
    <definedName name="Crystal_7_1_WEBI_Table" hidden="1">[1]LIEN_BO!#REF!</definedName>
    <definedName name="Crystal_8_1_WEBI_DataGrid" hidden="1">[1]LIEN_BO!#REF!</definedName>
    <definedName name="Crystal_8_1_WEBI_HHeading" hidden="1">[1]LIEN_BO!#REF!</definedName>
    <definedName name="Crystal_8_1_WEBI_Table" hidden="1">[1]LIEN_BO!#REF!</definedName>
    <definedName name="Crystal_9_1_WEBI_DataGrid" hidden="1">[1]LIEN_BO!#REF!</definedName>
    <definedName name="Crystal_9_1_WEBI_HHeading" hidden="1">[1]LIEN_BO!#REF!</definedName>
    <definedName name="Crystal_9_1_WEBI_Table" hidden="1">[1]LIEN_BO!#REF!</definedName>
    <definedName name="didi" hidden="1">{"'PROFILS'!$A$2:$E$3"}</definedName>
    <definedName name="EEE" hidden="1">{"'PROFILS'!$A$2:$E$3"}</definedName>
    <definedName name="gf" hidden="1">{"'PROFILS'!$A$2:$E$3"}</definedName>
    <definedName name="html_client" hidden="1">{"'PROFILS'!$A$2:$E$3"}</definedName>
    <definedName name="HTML_CodePage" hidden="1">1252</definedName>
    <definedName name="HTML_Control" hidden="1">{"'PROFILS'!$A$2:$E$3"}</definedName>
    <definedName name="HTML_Description" hidden="1">""</definedName>
    <definedName name="HTML_Email" hidden="1">""</definedName>
    <definedName name="HTML_Header" hidden="1">"PROFILS"</definedName>
    <definedName name="HTML_LastUpdate" hidden="1">"22/10/99"</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"U:\EDF\MonHTML.htm"</definedName>
    <definedName name="HTML_Title" hidden="1">"Essai"</definedName>
    <definedName name="Indicat.bis" hidden="1">{"'PROFILS'!$A$2:$E$3"}</definedName>
    <definedName name="inicat.client" hidden="1">{"'PROFILS'!$A$2:$E$3"}</definedName>
    <definedName name="jj" hidden="1">{"'PROFILS'!$A$2:$E$3"}</definedName>
    <definedName name="ml" hidden="1">#REF!</definedName>
    <definedName name="New" hidden="1">{"'PROFILS'!$A$2:$E$3"}</definedName>
    <definedName name="sdf" hidden="1">{"'PROFILS'!$A$2:$E$3"}</definedName>
    <definedName name="toto" hidden="1">{"'PROFILS'!$A$2:$E$3"}</definedName>
    <definedName name="WebiParam____ann_e_comptable_634934147934018836" hidden="1">#REF!</definedName>
    <definedName name="WebiParam____ann_e_comptable_634971283285376264" hidden="1">#REF!</definedName>
    <definedName name="WebiParam____ann_e_comptable_634971284523909693" hidden="1">[3]BrutBO_avecMois!#REF!</definedName>
    <definedName name="WebiParam____ann_e_comptable_635169310185143088" hidden="1">#REF!</definedName>
    <definedName name="WebiParam____ann_e_comptable_635169319088783826" hidden="1">[3]BrutBO_avecMois!#REF!</definedName>
    <definedName name="WebiParam____ann_e_comptable_635684245950560517" hidden="1">#REF!</definedName>
    <definedName name="WebiParam____ann_e_comptable_635684258097032517" hidden="1">#REF!</definedName>
    <definedName name="WebiParam____mois_comptable_634934148051018836" hidden="1">#REF!</definedName>
    <definedName name="WebiParam____mois_comptable_634971283370712093" hidden="1">#REF!</definedName>
    <definedName name="WebiParam____mois_comptable_634971284591302989" hidden="1">[3]BrutBO_avecMois!#REF!</definedName>
    <definedName name="WebiParam____mois_comptable_635169310261585048" hidden="1">#REF!</definedName>
    <definedName name="WebiParam____mois_comptable_635169319214208630" hidden="1">[3]BrutBO_avecMois!#REF!</definedName>
    <definedName name="WebiParam____mois_comptable_635684246035268517" hidden="1">#REF!</definedName>
    <definedName name="WebiParam____mois_comptable_635684258152568517" hidden="1">#REF!</definedName>
    <definedName name="WebiParam_saisir_une_ou_plusieurs_valeurs_pour_ann_e_comptable_facture__634949856870618559" hidden="1">#REF!</definedName>
    <definedName name="WebiParam_saisir_une_ou_plusieurs_valeurs_pour_ann_e_comptable_facture__634949861820966559" hidden="1">#REF!</definedName>
    <definedName name="WebiParam_saisir_une_ou_plusieurs_valeurs_pour_ann_e_comptable_facture__634956682427226156" hidden="1">#REF!</definedName>
    <definedName name="WebiParam_saisir_une_ou_plusieurs_valeurs_pour_ann_e_comptable_facture__634974760749035653"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24" l="1"/>
  <c r="M3" i="24"/>
  <c r="N3" i="24"/>
  <c r="P3" i="24"/>
  <c r="Q3" i="24"/>
  <c r="AE3" i="24"/>
  <c r="AD3" i="24"/>
  <c r="AC3" i="24"/>
  <c r="AB3" i="24"/>
  <c r="AA3" i="24"/>
  <c r="Z3" i="24"/>
  <c r="T3" i="24"/>
  <c r="U3" i="24"/>
  <c r="V3" i="24"/>
  <c r="W3" i="24"/>
  <c r="X3" i="24"/>
  <c r="S3" i="24"/>
  <c r="F3" i="24"/>
  <c r="I3" i="24"/>
  <c r="J3" i="24"/>
  <c r="E3" i="24"/>
  <c r="L128" i="17"/>
  <c r="K128" i="17"/>
  <c r="J128" i="17"/>
  <c r="I128" i="17"/>
  <c r="H128" i="17"/>
  <c r="G128" i="17"/>
  <c r="K118" i="16"/>
  <c r="J127" i="14"/>
  <c r="G127" i="14"/>
  <c r="J118" i="16"/>
  <c r="G118" i="16"/>
  <c r="L118" i="16"/>
  <c r="I118" i="16"/>
  <c r="H118" i="16"/>
  <c r="G118" i="15"/>
  <c r="L118" i="15"/>
  <c r="K118" i="15"/>
  <c r="J118" i="15"/>
  <c r="I118" i="15"/>
  <c r="H118" i="15"/>
  <c r="L127" i="14"/>
  <c r="K127" i="14"/>
  <c r="I127" i="14"/>
  <c r="H127" i="14"/>
  <c r="G118" i="13"/>
  <c r="L118" i="13"/>
  <c r="K118" i="13"/>
  <c r="J118" i="13"/>
  <c r="H3" i="24" s="1"/>
  <c r="I118" i="13"/>
  <c r="G3" i="24" s="1"/>
  <c r="H118" i="13"/>
  <c r="H118" i="8"/>
  <c r="I118" i="8"/>
  <c r="J118" i="8"/>
  <c r="K118" i="8"/>
  <c r="L118" i="8"/>
  <c r="G118" i="8"/>
  <c r="G122" i="8"/>
  <c r="G65" i="18"/>
  <c r="B3" i="24"/>
  <c r="I58" i="18"/>
  <c r="H42" i="22"/>
  <c r="I42" i="22"/>
  <c r="J42" i="22"/>
  <c r="K42" i="22"/>
  <c r="L42" i="22"/>
  <c r="G42" i="22"/>
  <c r="L28" i="23"/>
  <c r="L30" i="23" s="1"/>
  <c r="K28" i="23"/>
  <c r="K30" i="23" s="1"/>
  <c r="J28" i="23"/>
  <c r="J30" i="23" s="1"/>
  <c r="I28" i="23"/>
  <c r="I30" i="23" s="1"/>
  <c r="H28" i="23"/>
  <c r="H30" i="23" s="1"/>
  <c r="G28" i="23"/>
  <c r="G30" i="23" s="1"/>
  <c r="E15" i="23"/>
  <c r="E22" i="23" s="1"/>
  <c r="E14" i="23"/>
  <c r="E21" i="23" s="1"/>
  <c r="E13" i="23"/>
  <c r="E25" i="23" s="1"/>
  <c r="E12" i="23"/>
  <c r="E19" i="23" s="1"/>
  <c r="E11" i="23"/>
  <c r="E18" i="23" s="1"/>
  <c r="M4" i="23"/>
  <c r="M3" i="23" s="1"/>
  <c r="H4" i="23"/>
  <c r="I4" i="23" s="1"/>
  <c r="J4" i="23" s="1"/>
  <c r="K4" i="23" s="1"/>
  <c r="L4" i="23" s="1"/>
  <c r="L40" i="22"/>
  <c r="K40" i="22"/>
  <c r="J40" i="22"/>
  <c r="I40" i="22"/>
  <c r="H40" i="22"/>
  <c r="G40" i="22"/>
  <c r="E34" i="22"/>
  <c r="R28" i="22"/>
  <c r="Q28" i="22"/>
  <c r="P28" i="22"/>
  <c r="O28" i="22"/>
  <c r="N28" i="22"/>
  <c r="M28" i="22"/>
  <c r="L28" i="22"/>
  <c r="K28" i="22"/>
  <c r="J28" i="22"/>
  <c r="I28" i="22"/>
  <c r="H28" i="22"/>
  <c r="G28" i="22"/>
  <c r="E24" i="22"/>
  <c r="E15" i="22"/>
  <c r="E14" i="22"/>
  <c r="E33" i="22" s="1"/>
  <c r="E13" i="22"/>
  <c r="E37" i="22" s="1"/>
  <c r="E12" i="22"/>
  <c r="E31" i="22" s="1"/>
  <c r="E11" i="22"/>
  <c r="E30" i="22" s="1"/>
  <c r="M4" i="22"/>
  <c r="M3" i="22" s="1"/>
  <c r="H4" i="22"/>
  <c r="I4" i="22" s="1"/>
  <c r="J4" i="22" s="1"/>
  <c r="K4" i="22" s="1"/>
  <c r="L4" i="22" s="1"/>
  <c r="G80" i="18"/>
  <c r="Y3" i="24" l="1"/>
  <c r="E32" i="22"/>
  <c r="N4" i="22"/>
  <c r="O4" i="22" s="1"/>
  <c r="P4" i="22" s="1"/>
  <c r="E25" i="22"/>
  <c r="E20" i="22"/>
  <c r="N4" i="23"/>
  <c r="O4" i="23" s="1"/>
  <c r="O3" i="23" s="1"/>
  <c r="E20" i="23"/>
  <c r="P4" i="23"/>
  <c r="E26" i="23"/>
  <c r="M28" i="23"/>
  <c r="E24" i="23"/>
  <c r="E23" i="23"/>
  <c r="E27" i="23"/>
  <c r="O3" i="22"/>
  <c r="E38" i="22"/>
  <c r="M40" i="22"/>
  <c r="N3" i="22"/>
  <c r="E21" i="22"/>
  <c r="E35" i="22"/>
  <c r="E39" i="22"/>
  <c r="E18" i="22"/>
  <c r="E22" i="22"/>
  <c r="E26" i="22"/>
  <c r="E36" i="22"/>
  <c r="E19" i="22"/>
  <c r="E23" i="22"/>
  <c r="E27" i="22"/>
  <c r="G77" i="18"/>
  <c r="M65" i="18"/>
  <c r="N65" i="18"/>
  <c r="O65" i="18"/>
  <c r="P65" i="18"/>
  <c r="Q65" i="18"/>
  <c r="R65" i="18"/>
  <c r="N3" i="23" l="1"/>
  <c r="O28" i="23"/>
  <c r="N28" i="23"/>
  <c r="Q4" i="23"/>
  <c r="P3" i="23"/>
  <c r="O40" i="22"/>
  <c r="N40" i="22"/>
  <c r="Q4" i="22"/>
  <c r="P3" i="22"/>
  <c r="F50" i="18"/>
  <c r="F51" i="18"/>
  <c r="F52" i="18"/>
  <c r="F53" i="18"/>
  <c r="F49" i="18"/>
  <c r="E53" i="18"/>
  <c r="E52" i="18"/>
  <c r="E51" i="18"/>
  <c r="E50" i="18"/>
  <c r="E49" i="18"/>
  <c r="G68" i="18"/>
  <c r="H68" i="18"/>
  <c r="I68" i="18"/>
  <c r="J68" i="18"/>
  <c r="K68" i="18"/>
  <c r="L68" i="18"/>
  <c r="G69" i="18"/>
  <c r="H69" i="18"/>
  <c r="I69" i="18"/>
  <c r="J69" i="18"/>
  <c r="K69" i="18"/>
  <c r="L69" i="18"/>
  <c r="G70" i="18"/>
  <c r="H70" i="18"/>
  <c r="I70" i="18"/>
  <c r="J70" i="18"/>
  <c r="K70" i="18"/>
  <c r="L70" i="18"/>
  <c r="G71" i="18"/>
  <c r="H71" i="18"/>
  <c r="I71" i="18"/>
  <c r="J71" i="18"/>
  <c r="K71" i="18"/>
  <c r="L71" i="18"/>
  <c r="G72" i="18"/>
  <c r="H72" i="18"/>
  <c r="I72" i="18"/>
  <c r="J72" i="18"/>
  <c r="K72" i="18"/>
  <c r="L72" i="18"/>
  <c r="G73" i="18"/>
  <c r="H73" i="18"/>
  <c r="I73" i="18"/>
  <c r="J73" i="18"/>
  <c r="K73" i="18"/>
  <c r="L73" i="18"/>
  <c r="G74" i="18"/>
  <c r="H74" i="18"/>
  <c r="I74" i="18"/>
  <c r="J74" i="18"/>
  <c r="K74" i="18"/>
  <c r="L74" i="18"/>
  <c r="G75" i="18"/>
  <c r="H75" i="18"/>
  <c r="I75" i="18"/>
  <c r="J75" i="18"/>
  <c r="K75" i="18"/>
  <c r="L75" i="18"/>
  <c r="G76" i="18"/>
  <c r="H76" i="18"/>
  <c r="I76" i="18"/>
  <c r="J76" i="18"/>
  <c r="K76" i="18"/>
  <c r="L76" i="18"/>
  <c r="H67" i="18"/>
  <c r="H77" i="18" s="1"/>
  <c r="H80" i="18" s="1"/>
  <c r="I67" i="18"/>
  <c r="I77" i="18" s="1"/>
  <c r="I80" i="18" s="1"/>
  <c r="J67" i="18"/>
  <c r="J77" i="18" s="1"/>
  <c r="J80" i="18" s="1"/>
  <c r="K67" i="18"/>
  <c r="K77" i="18" s="1"/>
  <c r="K80" i="18" s="1"/>
  <c r="L67" i="18"/>
  <c r="L77" i="18" s="1"/>
  <c r="L80" i="18" s="1"/>
  <c r="G67" i="18"/>
  <c r="G56" i="18"/>
  <c r="H56" i="18"/>
  <c r="I56" i="18"/>
  <c r="J56" i="18"/>
  <c r="K56" i="18"/>
  <c r="L56" i="18"/>
  <c r="G57" i="18"/>
  <c r="H57" i="18"/>
  <c r="I57" i="18"/>
  <c r="J57" i="18"/>
  <c r="K57" i="18"/>
  <c r="L57" i="18"/>
  <c r="G58" i="18"/>
  <c r="H58" i="18"/>
  <c r="J58" i="18"/>
  <c r="K58" i="18"/>
  <c r="L58" i="18"/>
  <c r="G59" i="18"/>
  <c r="H59" i="18"/>
  <c r="I59" i="18"/>
  <c r="J59" i="18"/>
  <c r="K59" i="18"/>
  <c r="L59" i="18"/>
  <c r="G60" i="18"/>
  <c r="H60" i="18"/>
  <c r="I60" i="18"/>
  <c r="J60" i="18"/>
  <c r="K60" i="18"/>
  <c r="L60" i="18"/>
  <c r="G61" i="18"/>
  <c r="H61" i="18"/>
  <c r="I61" i="18"/>
  <c r="J61" i="18"/>
  <c r="K61" i="18"/>
  <c r="L61" i="18"/>
  <c r="G62" i="18"/>
  <c r="H62" i="18"/>
  <c r="I62" i="18"/>
  <c r="J62" i="18"/>
  <c r="K62" i="18"/>
  <c r="L62" i="18"/>
  <c r="G63" i="18"/>
  <c r="H63" i="18"/>
  <c r="I63" i="18"/>
  <c r="J63" i="18"/>
  <c r="K63" i="18"/>
  <c r="L63" i="18"/>
  <c r="G64" i="18"/>
  <c r="H64" i="18"/>
  <c r="I64" i="18"/>
  <c r="J64" i="18"/>
  <c r="K64" i="18"/>
  <c r="L64" i="18"/>
  <c r="H55" i="18"/>
  <c r="I55" i="18"/>
  <c r="I65" i="18" s="1"/>
  <c r="J55" i="18"/>
  <c r="K55" i="18"/>
  <c r="K65" i="18" s="1"/>
  <c r="L55" i="18"/>
  <c r="G55" i="18"/>
  <c r="E12" i="18"/>
  <c r="E61" i="18" s="1"/>
  <c r="E13" i="18"/>
  <c r="E62" i="18" s="1"/>
  <c r="E14" i="18"/>
  <c r="E70" i="18" s="1"/>
  <c r="E15" i="18"/>
  <c r="E71" i="18" s="1"/>
  <c r="E11" i="18"/>
  <c r="E67" i="18" s="1"/>
  <c r="H4" i="18"/>
  <c r="E23" i="18"/>
  <c r="P28" i="23" l="1"/>
  <c r="R4" i="23"/>
  <c r="R3" i="23" s="1"/>
  <c r="Q3" i="23"/>
  <c r="P40" i="22"/>
  <c r="R4" i="22"/>
  <c r="R3" i="22" s="1"/>
  <c r="Q3" i="22"/>
  <c r="J65" i="18"/>
  <c r="L65" i="18"/>
  <c r="H65" i="18"/>
  <c r="J40" i="18"/>
  <c r="E63" i="18"/>
  <c r="G40" i="18"/>
  <c r="H28" i="18"/>
  <c r="E73" i="18"/>
  <c r="I40" i="18"/>
  <c r="R28" i="18"/>
  <c r="N28" i="18"/>
  <c r="J28" i="18"/>
  <c r="E56" i="18"/>
  <c r="E60" i="18"/>
  <c r="E64" i="18"/>
  <c r="E68" i="18"/>
  <c r="E72" i="18"/>
  <c r="E74" i="18"/>
  <c r="E76" i="18"/>
  <c r="O28" i="18"/>
  <c r="P28" i="18"/>
  <c r="Q28" i="18"/>
  <c r="M28" i="18"/>
  <c r="I28" i="18"/>
  <c r="E55" i="18"/>
  <c r="E57" i="18"/>
  <c r="E59" i="18"/>
  <c r="E69" i="18"/>
  <c r="E75" i="18"/>
  <c r="K40" i="18"/>
  <c r="L28" i="18"/>
  <c r="L40" i="18"/>
  <c r="H40" i="18"/>
  <c r="E58" i="18"/>
  <c r="G28" i="18"/>
  <c r="K28" i="18"/>
  <c r="E35" i="18"/>
  <c r="I4" i="18"/>
  <c r="E22" i="18"/>
  <c r="E34" i="18"/>
  <c r="E20" i="18"/>
  <c r="E32" i="18"/>
  <c r="E24" i="18"/>
  <c r="E36" i="18"/>
  <c r="E37" i="18"/>
  <c r="E31" i="18"/>
  <c r="E25" i="18"/>
  <c r="E19" i="18"/>
  <c r="E26" i="18"/>
  <c r="E38" i="18"/>
  <c r="E21" i="18"/>
  <c r="E33" i="18"/>
  <c r="E18" i="18"/>
  <c r="E30" i="18"/>
  <c r="E39" i="18"/>
  <c r="E27" i="18"/>
  <c r="Q28" i="23" l="1"/>
  <c r="R28" i="23"/>
  <c r="Q40" i="22"/>
  <c r="R40" i="22"/>
  <c r="J4" i="18"/>
  <c r="K4" i="18" l="1"/>
  <c r="L4" i="18" s="1"/>
  <c r="M4" i="18" l="1"/>
  <c r="M77" i="18" l="1"/>
  <c r="M3" i="18"/>
  <c r="M67" i="18"/>
  <c r="N4" i="18"/>
  <c r="N3" i="18" l="1"/>
  <c r="N67" i="18"/>
  <c r="O4" i="18"/>
  <c r="M40" i="18"/>
  <c r="N77" i="18" l="1"/>
  <c r="N40" i="18"/>
  <c r="P4" i="18"/>
  <c r="O3" i="18"/>
  <c r="O67" i="18"/>
  <c r="O77" i="18" l="1"/>
  <c r="O40" i="18"/>
  <c r="P67" i="18"/>
  <c r="Q4" i="18"/>
  <c r="P3" i="18"/>
  <c r="P77" i="18" l="1"/>
  <c r="Q3" i="18"/>
  <c r="Q67" i="18"/>
  <c r="R4" i="18"/>
  <c r="P40" i="18"/>
  <c r="Q77" i="18" l="1"/>
  <c r="Q40" i="18"/>
  <c r="R3" i="18"/>
  <c r="R67" i="18"/>
  <c r="R77" i="18" l="1"/>
  <c r="R40" i="18"/>
  <c r="L132" i="17" l="1"/>
  <c r="K132" i="17"/>
  <c r="J132" i="17"/>
  <c r="I132" i="17"/>
  <c r="H132" i="17"/>
  <c r="G132" i="17"/>
  <c r="L4" i="17"/>
  <c r="L125" i="17" s="1"/>
  <c r="K4" i="17"/>
  <c r="K125" i="17" s="1"/>
  <c r="J4" i="17"/>
  <c r="J113" i="17" s="1"/>
  <c r="I4" i="17"/>
  <c r="I101" i="17" s="1"/>
  <c r="H4" i="17"/>
  <c r="H125" i="17" s="1"/>
  <c r="G4" i="17"/>
  <c r="G125" i="17" s="1"/>
  <c r="H3" i="17"/>
  <c r="I3" i="17" s="1"/>
  <c r="J3" i="17" s="1"/>
  <c r="K3" i="17" s="1"/>
  <c r="L3" i="17" s="1"/>
  <c r="L122" i="16"/>
  <c r="K122" i="16"/>
  <c r="J122" i="16"/>
  <c r="I122" i="16"/>
  <c r="H122" i="16"/>
  <c r="G122" i="16"/>
  <c r="L4" i="16"/>
  <c r="K4" i="16"/>
  <c r="K115" i="16" s="1"/>
  <c r="J4" i="16"/>
  <c r="J115" i="16" s="1"/>
  <c r="I4" i="16"/>
  <c r="I104" i="16" s="1"/>
  <c r="H4" i="16"/>
  <c r="G4" i="16"/>
  <c r="G115" i="16" s="1"/>
  <c r="H3" i="16"/>
  <c r="I3" i="16" s="1"/>
  <c r="J3" i="16" s="1"/>
  <c r="K3" i="16" s="1"/>
  <c r="L3" i="16" s="1"/>
  <c r="L122" i="15"/>
  <c r="K122" i="15"/>
  <c r="J122" i="15"/>
  <c r="I122" i="15"/>
  <c r="H122" i="15"/>
  <c r="G122" i="15"/>
  <c r="L4" i="15"/>
  <c r="L104" i="15" s="1"/>
  <c r="K4" i="15"/>
  <c r="J4" i="15"/>
  <c r="J115" i="15" s="1"/>
  <c r="I4" i="15"/>
  <c r="I115" i="15" s="1"/>
  <c r="H4" i="15"/>
  <c r="H104" i="15" s="1"/>
  <c r="G4" i="15"/>
  <c r="H3" i="15"/>
  <c r="I3" i="15" s="1"/>
  <c r="J3" i="15" s="1"/>
  <c r="K3" i="15" s="1"/>
  <c r="L3" i="15" s="1"/>
  <c r="H4" i="14"/>
  <c r="I4" i="14"/>
  <c r="J4" i="14"/>
  <c r="K4" i="14"/>
  <c r="L4" i="14"/>
  <c r="G4" i="14"/>
  <c r="H4" i="13"/>
  <c r="I4" i="13"/>
  <c r="J4" i="13"/>
  <c r="K4" i="13"/>
  <c r="L4" i="13"/>
  <c r="G4" i="13"/>
  <c r="H4" i="8"/>
  <c r="I4" i="8"/>
  <c r="J4" i="8"/>
  <c r="K4" i="8"/>
  <c r="L4" i="8"/>
  <c r="G4" i="8"/>
  <c r="E8" i="6"/>
  <c r="F8" i="6" s="1"/>
  <c r="G8" i="6" s="1"/>
  <c r="H8" i="6" s="1"/>
  <c r="I8" i="6" s="1"/>
  <c r="L131" i="14"/>
  <c r="K131" i="14"/>
  <c r="J131" i="14"/>
  <c r="I131" i="14"/>
  <c r="H131" i="14"/>
  <c r="G131" i="14"/>
  <c r="H3" i="14"/>
  <c r="I3" i="14" s="1"/>
  <c r="J3" i="14" s="1"/>
  <c r="K3" i="14" s="1"/>
  <c r="L3" i="14" s="1"/>
  <c r="L122" i="13"/>
  <c r="K122" i="13"/>
  <c r="J122" i="13"/>
  <c r="O3" i="24" s="1"/>
  <c r="I122" i="13"/>
  <c r="H122" i="13"/>
  <c r="G122" i="13"/>
  <c r="H3" i="13"/>
  <c r="I3" i="13" s="1"/>
  <c r="J3" i="13" s="1"/>
  <c r="K3" i="13" s="1"/>
  <c r="L3" i="13" s="1"/>
  <c r="H122" i="8"/>
  <c r="I122" i="8"/>
  <c r="J122" i="8"/>
  <c r="K122" i="8"/>
  <c r="L122" i="8"/>
  <c r="K3" i="24" l="1"/>
  <c r="J38" i="15"/>
  <c r="G38" i="16"/>
  <c r="J82" i="15"/>
  <c r="J60" i="16"/>
  <c r="K82" i="16"/>
  <c r="L89" i="17"/>
  <c r="I16" i="15"/>
  <c r="I60" i="15"/>
  <c r="I104" i="15"/>
  <c r="G16" i="16"/>
  <c r="J38" i="16"/>
  <c r="K60" i="16"/>
  <c r="G104" i="16"/>
  <c r="G17" i="17"/>
  <c r="G41" i="17"/>
  <c r="G65" i="17"/>
  <c r="G89" i="17"/>
  <c r="G113" i="17"/>
  <c r="L41" i="17"/>
  <c r="L113" i="17"/>
  <c r="J16" i="15"/>
  <c r="J60" i="15"/>
  <c r="J104" i="15"/>
  <c r="J16" i="16"/>
  <c r="K38" i="16"/>
  <c r="G82" i="16"/>
  <c r="J104" i="16"/>
  <c r="H17" i="17"/>
  <c r="H41" i="17"/>
  <c r="H65" i="17"/>
  <c r="H89" i="17"/>
  <c r="H113" i="17"/>
  <c r="L17" i="17"/>
  <c r="L65" i="17"/>
  <c r="I38" i="15"/>
  <c r="I82" i="15"/>
  <c r="K16" i="16"/>
  <c r="G60" i="16"/>
  <c r="J82" i="16"/>
  <c r="K104" i="16"/>
  <c r="K17" i="17"/>
  <c r="K41" i="17"/>
  <c r="K65" i="17"/>
  <c r="K89" i="17"/>
  <c r="K113" i="17"/>
  <c r="G104" i="15"/>
  <c r="G82" i="15"/>
  <c r="G60" i="15"/>
  <c r="G38" i="15"/>
  <c r="G16" i="15"/>
  <c r="K104" i="15"/>
  <c r="K82" i="15"/>
  <c r="K60" i="15"/>
  <c r="K38" i="15"/>
  <c r="K16" i="15"/>
  <c r="G27" i="15"/>
  <c r="G49" i="15"/>
  <c r="G71" i="15"/>
  <c r="G93" i="15"/>
  <c r="G115" i="15"/>
  <c r="K27" i="15"/>
  <c r="K49" i="15"/>
  <c r="K71" i="15"/>
  <c r="K93" i="15"/>
  <c r="K115" i="15"/>
  <c r="H104" i="16"/>
  <c r="H82" i="16"/>
  <c r="H60" i="16"/>
  <c r="H38" i="16"/>
  <c r="H16" i="16"/>
  <c r="H115" i="16"/>
  <c r="H93" i="16"/>
  <c r="H71" i="16"/>
  <c r="L71" i="16"/>
  <c r="L104" i="16"/>
  <c r="L82" i="16"/>
  <c r="L60" i="16"/>
  <c r="L38" i="16"/>
  <c r="L16" i="16"/>
  <c r="L115" i="16"/>
  <c r="L93" i="16"/>
  <c r="L49" i="16"/>
  <c r="H27" i="16"/>
  <c r="L27" i="16"/>
  <c r="H49" i="16"/>
  <c r="I29" i="17"/>
  <c r="I53" i="17"/>
  <c r="I77" i="17"/>
  <c r="I125" i="17"/>
  <c r="H27" i="15"/>
  <c r="H49" i="15"/>
  <c r="L49" i="15"/>
  <c r="H71" i="15"/>
  <c r="L71" i="15"/>
  <c r="H93" i="15"/>
  <c r="I27" i="16"/>
  <c r="I49" i="16"/>
  <c r="I71" i="16"/>
  <c r="I115" i="16"/>
  <c r="J29" i="17"/>
  <c r="J53" i="17"/>
  <c r="J77" i="17"/>
  <c r="J101" i="17"/>
  <c r="J125" i="17"/>
  <c r="I27" i="15"/>
  <c r="I49" i="15"/>
  <c r="I71" i="15"/>
  <c r="I93" i="15"/>
  <c r="J27" i="16"/>
  <c r="J49" i="16"/>
  <c r="J71" i="16"/>
  <c r="J93" i="16"/>
  <c r="I17" i="17"/>
  <c r="G29" i="17"/>
  <c r="K29" i="17"/>
  <c r="I41" i="17"/>
  <c r="G53" i="17"/>
  <c r="K53" i="17"/>
  <c r="I65" i="17"/>
  <c r="G77" i="17"/>
  <c r="K77" i="17"/>
  <c r="I89" i="17"/>
  <c r="G101" i="17"/>
  <c r="K101" i="17"/>
  <c r="I113" i="17"/>
  <c r="L27" i="15"/>
  <c r="L93" i="15"/>
  <c r="H115" i="15"/>
  <c r="L115" i="15"/>
  <c r="I93" i="16"/>
  <c r="H16" i="15"/>
  <c r="L16" i="15"/>
  <c r="J27" i="15"/>
  <c r="H38" i="15"/>
  <c r="L38" i="15"/>
  <c r="J49" i="15"/>
  <c r="H60" i="15"/>
  <c r="L60" i="15"/>
  <c r="J71" i="15"/>
  <c r="H82" i="15"/>
  <c r="L82" i="15"/>
  <c r="J93" i="15"/>
  <c r="I16" i="16"/>
  <c r="G27" i="16"/>
  <c r="K27" i="16"/>
  <c r="I38" i="16"/>
  <c r="G49" i="16"/>
  <c r="K49" i="16"/>
  <c r="I60" i="16"/>
  <c r="G71" i="16"/>
  <c r="K71" i="16"/>
  <c r="I82" i="16"/>
  <c r="G93" i="16"/>
  <c r="K93" i="16"/>
  <c r="J17" i="17"/>
  <c r="H29" i="17"/>
  <c r="L29" i="17"/>
  <c r="J41" i="17"/>
  <c r="H53" i="17"/>
  <c r="L53" i="17"/>
  <c r="J65" i="17"/>
  <c r="H77" i="17"/>
  <c r="L77" i="17"/>
  <c r="J89" i="17"/>
  <c r="H101" i="17"/>
  <c r="L101" i="17"/>
  <c r="G104" i="8"/>
  <c r="G16" i="8"/>
  <c r="G60" i="8"/>
  <c r="G38" i="8"/>
  <c r="G71" i="8"/>
  <c r="G49" i="8"/>
  <c r="I16" i="8"/>
  <c r="I115" i="8"/>
  <c r="I93" i="8"/>
  <c r="I71" i="8"/>
  <c r="I49" i="8"/>
  <c r="I27" i="8"/>
  <c r="I104" i="8"/>
  <c r="I82" i="8"/>
  <c r="I60" i="8"/>
  <c r="I38" i="8"/>
  <c r="H16" i="8"/>
  <c r="H115" i="8"/>
  <c r="H93" i="8"/>
  <c r="H71" i="8"/>
  <c r="H49" i="8"/>
  <c r="H27" i="8"/>
  <c r="H104" i="8"/>
  <c r="H82" i="8"/>
  <c r="H60" i="8"/>
  <c r="H38" i="8"/>
  <c r="H3" i="8"/>
  <c r="I3" i="8" s="1"/>
  <c r="K125" i="15" l="1"/>
  <c r="G125" i="16"/>
  <c r="K135" i="17"/>
  <c r="J125" i="16"/>
  <c r="I125" i="15"/>
  <c r="L135" i="17"/>
  <c r="G135" i="17"/>
  <c r="H135" i="17"/>
  <c r="K125" i="16"/>
  <c r="J125" i="15"/>
  <c r="H125" i="15"/>
  <c r="J135" i="17"/>
  <c r="I125" i="16"/>
  <c r="L125" i="16"/>
  <c r="G125" i="15"/>
  <c r="H125" i="16"/>
  <c r="L125" i="15"/>
  <c r="I135" i="17"/>
  <c r="I125" i="8"/>
  <c r="G93" i="8"/>
  <c r="G82" i="8"/>
  <c r="G125" i="14"/>
  <c r="G41" i="14"/>
  <c r="G101" i="14"/>
  <c r="G17" i="14"/>
  <c r="G53" i="14"/>
  <c r="G113" i="14"/>
  <c r="G65" i="14"/>
  <c r="G77" i="14"/>
  <c r="G89" i="14"/>
  <c r="G29" i="14"/>
  <c r="H125" i="14"/>
  <c r="H41" i="14"/>
  <c r="H101" i="14"/>
  <c r="H89" i="14"/>
  <c r="H53" i="14"/>
  <c r="H113" i="14"/>
  <c r="H65" i="14"/>
  <c r="H77" i="14"/>
  <c r="H17" i="14"/>
  <c r="H29" i="14"/>
  <c r="I125" i="14"/>
  <c r="I65" i="14"/>
  <c r="I53" i="14"/>
  <c r="I113" i="14"/>
  <c r="I29" i="14"/>
  <c r="I41" i="14"/>
  <c r="I77" i="14"/>
  <c r="I17" i="14"/>
  <c r="I101" i="14"/>
  <c r="I89" i="14"/>
  <c r="I115" i="13"/>
  <c r="I82" i="13"/>
  <c r="I49" i="13"/>
  <c r="I27" i="13"/>
  <c r="I71" i="13"/>
  <c r="I16" i="13"/>
  <c r="I104" i="13"/>
  <c r="I60" i="13"/>
  <c r="I93" i="13"/>
  <c r="I38" i="13"/>
  <c r="G27" i="8"/>
  <c r="G115" i="8"/>
  <c r="G115" i="13"/>
  <c r="G104" i="13"/>
  <c r="G60" i="13"/>
  <c r="G16" i="13"/>
  <c r="G82" i="13"/>
  <c r="G38" i="13"/>
  <c r="G27" i="13"/>
  <c r="G71" i="13"/>
  <c r="G93" i="13"/>
  <c r="G49" i="13"/>
  <c r="H115" i="13"/>
  <c r="H82" i="13"/>
  <c r="H93" i="13"/>
  <c r="H49" i="13"/>
  <c r="H16" i="13"/>
  <c r="H104" i="13"/>
  <c r="H60" i="13"/>
  <c r="H71" i="13"/>
  <c r="H38" i="13"/>
  <c r="H27" i="13"/>
  <c r="H125" i="8"/>
  <c r="J3" i="8"/>
  <c r="K3" i="8" s="1"/>
  <c r="L3" i="8" s="1"/>
  <c r="H125" i="13" l="1"/>
  <c r="H134" i="14"/>
  <c r="G125" i="8"/>
  <c r="I125" i="13"/>
  <c r="I134" i="14"/>
  <c r="G134" i="14"/>
  <c r="G125" i="13"/>
  <c r="K115" i="13" l="1"/>
  <c r="K82" i="13"/>
  <c r="K38" i="13"/>
  <c r="K104" i="13"/>
  <c r="K60" i="13"/>
  <c r="K16" i="13"/>
  <c r="K49" i="13"/>
  <c r="K71" i="13"/>
  <c r="K27" i="13"/>
  <c r="K93" i="13"/>
  <c r="J104" i="13"/>
  <c r="J49" i="13"/>
  <c r="J60" i="13"/>
  <c r="J16" i="13"/>
  <c r="J71" i="13"/>
  <c r="J27" i="13"/>
  <c r="J115" i="13"/>
  <c r="J38" i="13"/>
  <c r="J93" i="13"/>
  <c r="J82" i="13"/>
  <c r="L115" i="13"/>
  <c r="L16" i="13"/>
  <c r="L104" i="13"/>
  <c r="L27" i="13"/>
  <c r="L60" i="13"/>
  <c r="L49" i="13"/>
  <c r="L82" i="13"/>
  <c r="L93" i="13"/>
  <c r="L71" i="13"/>
  <c r="L38" i="13"/>
  <c r="K125" i="14"/>
  <c r="K17" i="14"/>
  <c r="K29" i="14"/>
  <c r="K65" i="14"/>
  <c r="K53" i="14"/>
  <c r="K41" i="14"/>
  <c r="K89" i="14"/>
  <c r="K101" i="14"/>
  <c r="K77" i="14"/>
  <c r="K113" i="14"/>
  <c r="L125" i="14"/>
  <c r="L17" i="14"/>
  <c r="L113" i="14"/>
  <c r="L29" i="14"/>
  <c r="L89" i="14"/>
  <c r="L53" i="14"/>
  <c r="L41" i="14"/>
  <c r="L101" i="14"/>
  <c r="L65" i="14"/>
  <c r="L77" i="14"/>
  <c r="J113" i="14"/>
  <c r="J29" i="14"/>
  <c r="J101" i="14"/>
  <c r="J65" i="14"/>
  <c r="J53" i="14"/>
  <c r="J77" i="14"/>
  <c r="J125" i="14"/>
  <c r="J41" i="14"/>
  <c r="J17" i="14"/>
  <c r="J89" i="14"/>
  <c r="K16" i="8"/>
  <c r="K104" i="8"/>
  <c r="K82" i="8"/>
  <c r="K60" i="8"/>
  <c r="K38" i="8"/>
  <c r="K115" i="8"/>
  <c r="K93" i="8"/>
  <c r="K71" i="8"/>
  <c r="K49" i="8"/>
  <c r="K27" i="8"/>
  <c r="J16" i="8"/>
  <c r="J104" i="8"/>
  <c r="J82" i="8"/>
  <c r="J60" i="8"/>
  <c r="J38" i="8"/>
  <c r="J115" i="8"/>
  <c r="J93" i="8"/>
  <c r="J71" i="8"/>
  <c r="J49" i="8"/>
  <c r="J27" i="8"/>
  <c r="L16" i="8"/>
  <c r="L115" i="8"/>
  <c r="L93" i="8"/>
  <c r="L71" i="8"/>
  <c r="L49" i="8"/>
  <c r="L27" i="8"/>
  <c r="L104" i="8"/>
  <c r="L82" i="8"/>
  <c r="L60" i="8"/>
  <c r="L38" i="8"/>
  <c r="J125" i="8" l="1"/>
  <c r="K134" i="14"/>
  <c r="L125" i="13"/>
  <c r="K125" i="13"/>
  <c r="J134" i="14"/>
  <c r="L134" i="14"/>
  <c r="J125" i="13"/>
  <c r="L125" i="8"/>
  <c r="K125" i="8"/>
</calcChain>
</file>

<file path=xl/sharedStrings.xml><?xml version="1.0" encoding="utf-8"?>
<sst xmlns="http://schemas.openxmlformats.org/spreadsheetml/2006/main" count="1607" uniqueCount="137">
  <si>
    <t>Celllule à remplir</t>
  </si>
  <si>
    <t>I-IDENTIFICATION</t>
  </si>
  <si>
    <t>1.</t>
  </si>
  <si>
    <t>Dénomination ou raison sociale :</t>
  </si>
  <si>
    <t>Forme juridique :</t>
  </si>
  <si>
    <t xml:space="preserve">Adresse du siège social </t>
  </si>
  <si>
    <t>Adresse complète :</t>
  </si>
  <si>
    <t>Code postal :</t>
  </si>
  <si>
    <t>Ville :</t>
  </si>
  <si>
    <t>Numéro d’identité au répertoire national des entreprises et des établissements (SIREN) :</t>
  </si>
  <si>
    <t>Qualité du déclarant :</t>
  </si>
  <si>
    <t>ELD</t>
  </si>
  <si>
    <t xml:space="preserve">Code APE: </t>
  </si>
  <si>
    <t>Fournisseur</t>
  </si>
  <si>
    <t>2.</t>
  </si>
  <si>
    <t>Nom :</t>
  </si>
  <si>
    <t>Prénom(s) :</t>
  </si>
  <si>
    <t>Fonction :</t>
  </si>
  <si>
    <t>Adresse</t>
  </si>
  <si>
    <t>Téléphone :</t>
  </si>
  <si>
    <t>Fax :</t>
  </si>
  <si>
    <t>Adresse électronique :</t>
  </si>
  <si>
    <t>3.</t>
  </si>
  <si>
    <t>Coordonnées bancaires</t>
  </si>
  <si>
    <t>IBAN:</t>
  </si>
  <si>
    <t>Le RIB devra impérativement être joint à votre dossier de demande.</t>
  </si>
  <si>
    <t>I-CALCUL DES PERTES 2023</t>
  </si>
  <si>
    <t>Part variable gelée</t>
  </si>
  <si>
    <t>Option 1</t>
  </si>
  <si>
    <t>c€/kWh</t>
  </si>
  <si>
    <t>Option 2</t>
  </si>
  <si>
    <t>Option 3</t>
  </si>
  <si>
    <t>Option 4</t>
  </si>
  <si>
    <t>Option 5</t>
  </si>
  <si>
    <t>Part variable non gelée</t>
  </si>
  <si>
    <t xml:space="preserve">Parts variables </t>
  </si>
  <si>
    <t>Clients résidentiels</t>
  </si>
  <si>
    <t>Nombre de sites</t>
  </si>
  <si>
    <t>ABCZHPART</t>
  </si>
  <si>
    <t>CPLUSZHPART</t>
  </si>
  <si>
    <t>B2IZHPART</t>
  </si>
  <si>
    <t xml:space="preserve">Volume </t>
  </si>
  <si>
    <t>kWh</t>
  </si>
  <si>
    <t xml:space="preserve">Pertes de recettes (+) </t>
  </si>
  <si>
    <t>Copropriétés/ propriétaires uniques d'immeubles à usage locatif</t>
  </si>
  <si>
    <t>ABCZHNRES</t>
  </si>
  <si>
    <t>CPLUSZHNRES</t>
  </si>
  <si>
    <t>B2IZHNRES</t>
  </si>
  <si>
    <t>€/mois</t>
  </si>
  <si>
    <t xml:space="preserve">Parts fixes </t>
  </si>
  <si>
    <t>Total pertes de recettes</t>
  </si>
  <si>
    <t>II. Offres de marché à destination des clients résidentiels et des petites corpropriétés</t>
  </si>
  <si>
    <t xml:space="preserve">II-CALCUL DES PERTES 2023 </t>
  </si>
  <si>
    <t xml:space="preserve">Montant unitaire </t>
  </si>
  <si>
    <t>c€/kWh HT</t>
  </si>
  <si>
    <t xml:space="preserve">1. Nom de l'offre </t>
  </si>
  <si>
    <t xml:space="preserve">Base </t>
  </si>
  <si>
    <t>B0</t>
  </si>
  <si>
    <t>B1</t>
  </si>
  <si>
    <t>B2I</t>
  </si>
  <si>
    <t>Pertes de recettes (+)</t>
  </si>
  <si>
    <t xml:space="preserve">2. Nom de l'offre </t>
  </si>
  <si>
    <t xml:space="preserve">3. Nom de l'offre </t>
  </si>
  <si>
    <t xml:space="preserve">4. Nom de l'offre </t>
  </si>
  <si>
    <t xml:space="preserve">5. Nom de l'offre </t>
  </si>
  <si>
    <t xml:space="preserve">6. Nom de l'offre </t>
  </si>
  <si>
    <t xml:space="preserve">7. Nom de l'offre </t>
  </si>
  <si>
    <t xml:space="preserve">8. Nom de l'offre </t>
  </si>
  <si>
    <t xml:space="preserve">9. Nom de l'offre </t>
  </si>
  <si>
    <t xml:space="preserve">10. Nom de l'offre </t>
  </si>
  <si>
    <t xml:space="preserve">Total volume </t>
  </si>
  <si>
    <t>Totales Pertes (€)</t>
  </si>
  <si>
    <t>1. Nom de l'offre / Milésime</t>
  </si>
  <si>
    <t>Coût d'approvisionnement de l'offre</t>
  </si>
  <si>
    <t>2. Nom de l'offre / Milésime</t>
  </si>
  <si>
    <t>3. Nom de l'offre / Milésime</t>
  </si>
  <si>
    <t>4. Nom de l'offre / Milésime</t>
  </si>
  <si>
    <t>5. Nom de l'offre / Milésime</t>
  </si>
  <si>
    <t>6. Nom de l'offre / Milésime</t>
  </si>
  <si>
    <t>7. Nom de l'offre / Milésime</t>
  </si>
  <si>
    <t>8. Nom de l'offre / Milésime</t>
  </si>
  <si>
    <t>9. Nom de l'offre / Milésime</t>
  </si>
  <si>
    <t>10. Nom de l'offre / Milésime</t>
  </si>
  <si>
    <t>III. Offres de marché à destination des grandes copropriétés</t>
  </si>
  <si>
    <t>III-CALCUL DES PERTES 2023</t>
  </si>
  <si>
    <t xml:space="preserve">Montant unitaire Base </t>
  </si>
  <si>
    <t>V. ELEMENTS COMPLEMENTAIRES</t>
  </si>
  <si>
    <t>Les déclarants peuvent, s'ils le souhaitent, ajouter dans cet onglet l'ensemble des éléments jugés utiles à l'analyse de leur dossier.</t>
  </si>
  <si>
    <t xml:space="preserve"> Bonneville</t>
  </si>
  <si>
    <t>Caléo</t>
  </si>
  <si>
    <t>Energis</t>
  </si>
  <si>
    <t>ES Seyssel</t>
  </si>
  <si>
    <t>ES Strasbourg</t>
  </si>
  <si>
    <t>Gaz de Barr</t>
  </si>
  <si>
    <t>Gaz de Bordeaux</t>
  </si>
  <si>
    <t>Gédia</t>
  </si>
  <si>
    <t>GEG</t>
  </si>
  <si>
    <t>Régiongaz</t>
  </si>
  <si>
    <t>Sallanches</t>
  </si>
  <si>
    <t>Vialis</t>
  </si>
  <si>
    <t>Villard Bonnot</t>
  </si>
  <si>
    <t xml:space="preserve">Définition : </t>
  </si>
  <si>
    <t>1- Consommateurs résidentiels dont la consommation annuelle est supérieure et inférieure à 30 MWh/an</t>
  </si>
  <si>
    <t xml:space="preserve">2- Copropriétés dont la consommation annuelle est inférieure à 150 MWh </t>
  </si>
  <si>
    <t>GRANDES COPROPRIETES</t>
  </si>
  <si>
    <t xml:space="preserve">Définition: </t>
  </si>
  <si>
    <t>Copropriétés dont la consommation annuelle est supérieure à 150 MWh/an</t>
  </si>
  <si>
    <t xml:space="preserve">NB : </t>
  </si>
  <si>
    <t>2- Les fournisseurs ayant des offres indexées aux TRV des ELD et dont les contrats ont été souscrits avant le 01/09/2022 déclareront leurs charges dans l'onglet "ODM indexées TRV ELD "</t>
  </si>
  <si>
    <t>1- Les fournisseurs ayant des offres indexées aux TRV des ELD et dont les contrats ont été souscrits à compter du 01/09/2022 déclareront leurs charges dans l'onglet "ODM indexées TRV"</t>
  </si>
  <si>
    <t>II-CALCUL DES PERTES 2023</t>
  </si>
  <si>
    <t>1- Les fournisseurs ayant des offres indexées aux TRV des ELD et dont les contrats ont été souscrits à compter du 01/09/2022 déclareront leurs charges dans l'onglet "ODM indexées TRV - Copro"</t>
  </si>
  <si>
    <t>2- Les fournisseurs ayant des offres indexées aux TRV des ELD et dont les contrats ont été souscrits avant le 01/09/2022 déclareront leurs charges dans l'onglet "ODM indexées TRV ELD - Copro "</t>
  </si>
  <si>
    <t xml:space="preserve">Les tarifs réglementés des ELD, et les offres de marché indexées sur ces tarifs feront l'objet dans le cadre de la déclaration d'une hypothèse de stabilité des barèmes entre le 1er janvier 2023 et le 30 juin 2023. L'hypothèse d'évolution des barèmes au 1er avril 2023 sera précisée par la CRE à l'issue du dépôt des dossiers. </t>
  </si>
  <si>
    <t xml:space="preserve">L'hypothèse prix (ligne 10) est indicative. Les hypothèses permettant de définir les montants unitaires utilisés pour le calcul de l'acompte seront précisées dans la délibération. </t>
  </si>
  <si>
    <t>Coordonnées du contact opérationnel en charge de la demande de compensation</t>
  </si>
  <si>
    <t>Coordonnées du représentant légal de l'entreprise</t>
  </si>
  <si>
    <t>4.</t>
  </si>
  <si>
    <t>5. Autorisation de fourniture</t>
  </si>
  <si>
    <t>L'autorisation de fourniture devra être jointe à votre dossier de demande</t>
  </si>
  <si>
    <t>Part fixe gelée</t>
  </si>
  <si>
    <t>Part fixe non gelée</t>
  </si>
  <si>
    <t xml:space="preserve">Nombre de sites </t>
  </si>
  <si>
    <t xml:space="preserve">Nombre de sites moyen </t>
  </si>
  <si>
    <t>Template BTG v1</t>
  </si>
  <si>
    <t>Février</t>
  </si>
  <si>
    <t>Mars</t>
  </si>
  <si>
    <t>Avril</t>
  </si>
  <si>
    <t>Mai</t>
  </si>
  <si>
    <t>Juin</t>
  </si>
  <si>
    <t>Janvier</t>
  </si>
  <si>
    <t>Données export 1</t>
  </si>
  <si>
    <t>Rés. et petites cop. / Sites</t>
  </si>
  <si>
    <t>Rés. et petites cop. / Consommation</t>
  </si>
  <si>
    <t>Grandes cop. / Sites</t>
  </si>
  <si>
    <t>Grandes cop. / Consommation</t>
  </si>
  <si>
    <t xml:space="preserve">Total sites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</si>
</sst>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_-* #,##0.0\ _€_-;\-* #,##0.0\ _€_-;_-* &quot;-&quot;?\ _€_-;_-@_-"/>
    <numFmt numFmtId="167" formatCode="0.000"/>
  </numFmts>
  <fonts count="41" x14ac:knownFonts="1">
    <font>
      <sz val="11"/>
      <color theme="1"/>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i/>
      <sz val="10"/>
      <name val="Arial"/>
      <family val="2"/>
    </font>
    <font>
      <i/>
      <sz val="11"/>
      <color theme="1"/>
      <name val="Calibri"/>
      <family val="2"/>
      <scheme val="minor"/>
    </font>
    <font>
      <b/>
      <sz val="11"/>
      <color rgb="FF002060"/>
      <name val="Calibri"/>
      <family val="2"/>
      <scheme val="minor"/>
    </font>
    <font>
      <b/>
      <u/>
      <sz val="11"/>
      <color rgb="FF002060"/>
      <name val="Calibri"/>
      <family val="2"/>
      <scheme val="minor"/>
    </font>
    <font>
      <b/>
      <u/>
      <sz val="20"/>
      <color rgb="FF002060"/>
      <name val="Calibri"/>
      <family val="2"/>
      <scheme val="minor"/>
    </font>
    <font>
      <sz val="11"/>
      <color theme="1"/>
      <name val="Calibri"/>
      <family val="2"/>
      <scheme val="minor"/>
    </font>
    <font>
      <b/>
      <u/>
      <sz val="14"/>
      <color rgb="FF002060"/>
      <name val="Calibri"/>
      <family val="2"/>
      <scheme val="minor"/>
    </font>
    <font>
      <b/>
      <u/>
      <sz val="12"/>
      <color rgb="FF002060"/>
      <name val="Calibri"/>
      <family val="2"/>
      <scheme val="minor"/>
    </font>
    <font>
      <b/>
      <u/>
      <sz val="11"/>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b/>
      <sz val="10"/>
      <color rgb="FF002060"/>
      <name val="Arial"/>
      <family val="2"/>
    </font>
    <font>
      <b/>
      <u/>
      <sz val="16"/>
      <color rgb="FF002060"/>
      <name val="Calibri"/>
      <family val="2"/>
      <scheme val="minor"/>
    </font>
    <font>
      <b/>
      <sz val="11"/>
      <color theme="0"/>
      <name val="Calibri"/>
      <family val="2"/>
      <scheme val="minor"/>
    </font>
    <font>
      <sz val="10"/>
      <color theme="1"/>
      <name val="Calibri"/>
      <family val="2"/>
    </font>
    <font>
      <sz val="8"/>
      <name val="Calibri"/>
      <family val="2"/>
    </font>
    <font>
      <b/>
      <sz val="14"/>
      <color rgb="FF002060"/>
      <name val="Calibri"/>
      <family val="2"/>
      <scheme val="minor"/>
    </font>
    <font>
      <b/>
      <sz val="14"/>
      <color theme="1"/>
      <name val="Calibri"/>
      <family val="2"/>
      <scheme val="minor"/>
    </font>
    <font>
      <b/>
      <i/>
      <sz val="11"/>
      <color rgb="FFC00000"/>
      <name val="Calibri"/>
      <family val="2"/>
      <scheme val="minor"/>
    </font>
    <font>
      <sz val="8"/>
      <name val="Calibri"/>
      <family val="2"/>
      <scheme val="minor"/>
    </font>
    <font>
      <b/>
      <sz val="16"/>
      <color theme="0"/>
      <name val="Calibri"/>
      <family val="2"/>
      <scheme val="minor"/>
    </font>
    <font>
      <b/>
      <sz val="16"/>
      <name val="Calibri"/>
      <family val="2"/>
      <scheme val="minor"/>
    </font>
    <font>
      <b/>
      <sz val="72"/>
      <color theme="1"/>
      <name val="Calibri"/>
      <family val="2"/>
      <scheme val="minor"/>
    </font>
    <font>
      <b/>
      <u/>
      <sz val="22"/>
      <color theme="1"/>
      <name val="Calibri"/>
      <family val="2"/>
      <scheme val="minor"/>
    </font>
    <font>
      <sz val="11"/>
      <color rgb="FFC00000"/>
      <name val="Calibri"/>
      <family val="2"/>
      <scheme val="minor"/>
    </font>
    <font>
      <sz val="16"/>
      <color theme="0"/>
      <name val="Calibri"/>
      <family val="2"/>
      <scheme val="minor"/>
    </font>
    <font>
      <b/>
      <u/>
      <sz val="20"/>
      <color theme="1"/>
      <name val="Calibri"/>
      <family val="2"/>
      <scheme val="minor"/>
    </font>
    <font>
      <b/>
      <u/>
      <sz val="11"/>
      <color rgb="FFC00000"/>
      <name val="Calibri"/>
      <family val="2"/>
      <scheme val="minor"/>
    </font>
    <font>
      <b/>
      <sz val="11"/>
      <color rgb="FFC00000"/>
      <name val="Calibri"/>
      <family val="2"/>
      <scheme val="minor"/>
    </font>
    <font>
      <b/>
      <u/>
      <sz val="12"/>
      <color rgb="FFFF0000"/>
      <name val="Calibri"/>
      <family val="2"/>
      <scheme val="minor"/>
    </font>
    <font>
      <sz val="10"/>
      <color theme="1"/>
      <name val="Times New Roman"/>
      <family val="1"/>
    </font>
    <font>
      <sz val="11"/>
      <color theme="1"/>
      <name val="Calibri"/>
      <family val="2"/>
    </font>
    <font>
      <sz val="11"/>
      <color rgb="FF000000"/>
      <name val="Calibri"/>
      <family val="2"/>
    </font>
    <font>
      <i/>
      <sz val="10"/>
      <color theme="1"/>
      <name val="Arial"/>
      <family val="2"/>
    </font>
    <font>
      <sz val="11"/>
      <color theme="0" tint="-0.34998626667073579"/>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C00000"/>
        <bgColor indexed="64"/>
      </patternFill>
    </fill>
  </fills>
  <borders count="5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indexed="64"/>
      </right>
      <top style="thin">
        <color auto="1"/>
      </top>
      <bottom style="dashed">
        <color indexed="64"/>
      </bottom>
      <diagonal/>
    </border>
    <border>
      <left style="medium">
        <color indexed="64"/>
      </left>
      <right style="thin">
        <color auto="1"/>
      </right>
      <top style="thin">
        <color auto="1"/>
      </top>
      <bottom style="dashed">
        <color indexed="64"/>
      </bottom>
      <diagonal/>
    </border>
    <border>
      <left style="medium">
        <color indexed="64"/>
      </left>
      <right style="thin">
        <color auto="1"/>
      </right>
      <top style="dashed">
        <color indexed="64"/>
      </top>
      <bottom style="thin">
        <color auto="1"/>
      </bottom>
      <diagonal/>
    </border>
    <border>
      <left/>
      <right style="thin">
        <color indexed="64"/>
      </right>
      <top style="dashed">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ashed">
        <color indexed="64"/>
      </bottom>
      <diagonal/>
    </border>
    <border>
      <left style="medium">
        <color auto="1"/>
      </left>
      <right style="medium">
        <color auto="1"/>
      </right>
      <top style="thin">
        <color auto="1"/>
      </top>
      <bottom style="dash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medium">
        <color indexed="64"/>
      </left>
      <right style="medium">
        <color indexed="64"/>
      </right>
      <top/>
      <bottom style="medium">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style="thin">
        <color theme="0" tint="-0.499984740745262"/>
      </right>
      <top style="thin">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thin">
        <color theme="0" tint="-0.499984740745262"/>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style="thin">
        <color auto="1"/>
      </top>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3" fontId="10" fillId="0" borderId="0" applyFont="0" applyFill="0" applyBorder="0" applyAlignment="0" applyProtection="0"/>
    <xf numFmtId="0" fontId="20" fillId="0" borderId="0"/>
  </cellStyleXfs>
  <cellXfs count="175">
    <xf numFmtId="0" fontId="0" fillId="0" borderId="0" xfId="0"/>
    <xf numFmtId="0" fontId="3" fillId="0" borderId="0" xfId="0" applyFont="1"/>
    <xf numFmtId="0" fontId="3" fillId="0" borderId="0" xfId="0" quotePrefix="1" applyFont="1"/>
    <xf numFmtId="0" fontId="4" fillId="0" borderId="0" xfId="0" applyFont="1"/>
    <xf numFmtId="0" fontId="2" fillId="0" borderId="0" xfId="0" applyFont="1"/>
    <xf numFmtId="0" fontId="5" fillId="0" borderId="0" xfId="0" applyFont="1"/>
    <xf numFmtId="0" fontId="1" fillId="0" borderId="0" xfId="0" applyFont="1"/>
    <xf numFmtId="0" fontId="0" fillId="0" borderId="0" xfId="0" applyProtection="1">
      <protection locked="0"/>
    </xf>
    <xf numFmtId="0" fontId="7" fillId="0" borderId="0" xfId="0" applyFont="1"/>
    <xf numFmtId="0" fontId="8" fillId="0" borderId="0" xfId="0" applyFont="1" applyAlignment="1">
      <alignment horizontal="left" vertical="top"/>
    </xf>
    <xf numFmtId="0" fontId="8" fillId="0" borderId="0" xfId="0" applyFont="1"/>
    <xf numFmtId="0" fontId="0" fillId="3" borderId="0" xfId="0" applyFill="1"/>
    <xf numFmtId="14" fontId="8" fillId="3" borderId="0" xfId="0" applyNumberFormat="1" applyFont="1" applyFill="1" applyAlignment="1">
      <alignment horizontal="left" vertical="top"/>
    </xf>
    <xf numFmtId="0" fontId="0" fillId="3" borderId="8" xfId="0" applyFill="1" applyBorder="1"/>
    <xf numFmtId="0" fontId="0" fillId="5" borderId="4"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17" fontId="1" fillId="3" borderId="0" xfId="0" applyNumberFormat="1" applyFont="1" applyFill="1" applyAlignment="1">
      <alignment horizontal="center" vertical="center"/>
    </xf>
    <xf numFmtId="0" fontId="0" fillId="3" borderId="0" xfId="0" applyFill="1" applyAlignment="1">
      <alignment horizontal="center"/>
    </xf>
    <xf numFmtId="17" fontId="1" fillId="0" borderId="9" xfId="0" applyNumberFormat="1" applyFont="1" applyBorder="1" applyAlignment="1">
      <alignment horizontal="center"/>
    </xf>
    <xf numFmtId="17" fontId="6" fillId="0" borderId="9" xfId="0" applyNumberFormat="1" applyFont="1" applyBorder="1" applyAlignment="1">
      <alignment horizontal="center"/>
    </xf>
    <xf numFmtId="17" fontId="1" fillId="0" borderId="10" xfId="0" applyNumberFormat="1" applyFont="1" applyBorder="1" applyAlignment="1">
      <alignment horizontal="center"/>
    </xf>
    <xf numFmtId="17" fontId="6" fillId="0" borderId="10" xfId="0" applyNumberFormat="1" applyFont="1" applyBorder="1" applyAlignment="1">
      <alignment horizontal="center"/>
    </xf>
    <xf numFmtId="17" fontId="1" fillId="0" borderId="11" xfId="0" applyNumberFormat="1" applyFont="1" applyBorder="1" applyAlignment="1">
      <alignment horizontal="center"/>
    </xf>
    <xf numFmtId="17" fontId="6" fillId="0" borderId="11" xfId="0" applyNumberFormat="1" applyFont="1" applyBorder="1" applyAlignment="1">
      <alignment horizontal="center"/>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17" fontId="1" fillId="0" borderId="3" xfId="0" applyNumberFormat="1" applyFont="1" applyBorder="1" applyAlignment="1">
      <alignment horizontal="center" vertical="center"/>
    </xf>
    <xf numFmtId="0" fontId="0" fillId="5" borderId="20" xfId="0" applyFill="1" applyBorder="1" applyAlignment="1" applyProtection="1">
      <alignment horizontal="center" vertical="center"/>
      <protection locked="0"/>
    </xf>
    <xf numFmtId="0" fontId="7" fillId="0" borderId="8" xfId="0" applyFont="1" applyBorder="1"/>
    <xf numFmtId="43" fontId="0" fillId="5" borderId="17" xfId="1" applyFont="1" applyFill="1" applyBorder="1" applyAlignment="1" applyProtection="1">
      <alignment horizontal="center" vertical="center"/>
      <protection locked="0"/>
    </xf>
    <xf numFmtId="0" fontId="11" fillId="2" borderId="0" xfId="0" applyFont="1" applyFill="1"/>
    <xf numFmtId="0" fontId="12" fillId="2" borderId="0" xfId="0" applyFont="1" applyFill="1"/>
    <xf numFmtId="0" fontId="13" fillId="0" borderId="0" xfId="0" applyFont="1"/>
    <xf numFmtId="43" fontId="0" fillId="2" borderId="0" xfId="1" applyFont="1" applyFill="1" applyBorder="1" applyAlignment="1" applyProtection="1">
      <alignment horizontal="center" vertical="center"/>
      <protection locked="0"/>
    </xf>
    <xf numFmtId="17" fontId="1" fillId="0" borderId="24" xfId="0" applyNumberFormat="1" applyFont="1" applyBorder="1" applyAlignment="1">
      <alignment horizontal="center" vertical="center"/>
    </xf>
    <xf numFmtId="43" fontId="0" fillId="5" borderId="25" xfId="1" applyFont="1" applyFill="1" applyBorder="1" applyAlignment="1" applyProtection="1">
      <alignment horizontal="center" vertical="center"/>
      <protection locked="0"/>
    </xf>
    <xf numFmtId="17" fontId="1" fillId="6" borderId="8" xfId="0" applyNumberFormat="1" applyFont="1" applyFill="1" applyBorder="1" applyAlignment="1">
      <alignment horizontal="center" vertical="center"/>
    </xf>
    <xf numFmtId="0" fontId="7" fillId="3" borderId="0" xfId="0" applyFont="1" applyFill="1"/>
    <xf numFmtId="0" fontId="8" fillId="3" borderId="0" xfId="0" applyFont="1" applyFill="1"/>
    <xf numFmtId="17" fontId="1" fillId="0" borderId="8" xfId="0" applyNumberFormat="1" applyFont="1" applyBorder="1" applyAlignment="1">
      <alignment horizontal="center"/>
    </xf>
    <xf numFmtId="0" fontId="0" fillId="5" borderId="1" xfId="0" applyFill="1" applyBorder="1" applyProtection="1">
      <protection locked="0"/>
    </xf>
    <xf numFmtId="0" fontId="0" fillId="5" borderId="1" xfId="0" applyFill="1" applyBorder="1"/>
    <xf numFmtId="0" fontId="0" fillId="3" borderId="0" xfId="0" applyFill="1" applyProtection="1">
      <protection locked="0"/>
    </xf>
    <xf numFmtId="0" fontId="11" fillId="3" borderId="13" xfId="0" applyFont="1" applyFill="1" applyBorder="1"/>
    <xf numFmtId="0" fontId="17" fillId="0" borderId="0" xfId="0" quotePrefix="1" applyFont="1"/>
    <xf numFmtId="0" fontId="0" fillId="3" borderId="0" xfId="0" applyFill="1" applyAlignment="1">
      <alignment horizontal="left" vertical="top"/>
    </xf>
    <xf numFmtId="43" fontId="1" fillId="6" borderId="8" xfId="0" applyNumberFormat="1" applyFont="1" applyFill="1" applyBorder="1" applyAlignment="1">
      <alignment horizontal="center" vertical="center"/>
    </xf>
    <xf numFmtId="0" fontId="7" fillId="4" borderId="0" xfId="0" applyFont="1" applyFill="1"/>
    <xf numFmtId="164" fontId="0" fillId="4" borderId="0" xfId="1" applyNumberFormat="1" applyFont="1" applyFill="1" applyBorder="1" applyAlignment="1" applyProtection="1">
      <alignment horizontal="center" vertical="center"/>
      <protection locked="0"/>
    </xf>
    <xf numFmtId="0" fontId="7" fillId="0" borderId="8" xfId="0" applyFont="1" applyBorder="1" applyAlignment="1">
      <alignment horizontal="center" vertical="center" wrapText="1"/>
    </xf>
    <xf numFmtId="17" fontId="6" fillId="0" borderId="8" xfId="0" applyNumberFormat="1" applyFont="1" applyBorder="1" applyAlignment="1">
      <alignment horizontal="center" vertical="center"/>
    </xf>
    <xf numFmtId="164" fontId="0" fillId="7" borderId="2" xfId="1" applyNumberFormat="1" applyFont="1" applyFill="1" applyBorder="1" applyAlignment="1" applyProtection="1">
      <alignment horizontal="center" vertical="center"/>
      <protection locked="0"/>
    </xf>
    <xf numFmtId="0" fontId="12" fillId="8" borderId="0" xfId="0" applyFont="1" applyFill="1"/>
    <xf numFmtId="0" fontId="11" fillId="8" borderId="0" xfId="0" applyFont="1" applyFill="1"/>
    <xf numFmtId="43" fontId="0" fillId="8" borderId="0" xfId="1" applyFont="1" applyFill="1" applyBorder="1" applyAlignment="1" applyProtection="1">
      <alignment horizontal="center" vertical="center"/>
      <protection locked="0"/>
    </xf>
    <xf numFmtId="165" fontId="0" fillId="0" borderId="0" xfId="1" applyNumberFormat="1" applyFont="1"/>
    <xf numFmtId="3" fontId="0" fillId="0" borderId="0" xfId="0" applyNumberFormat="1"/>
    <xf numFmtId="166" fontId="0" fillId="0" borderId="0" xfId="0" applyNumberFormat="1"/>
    <xf numFmtId="43" fontId="0" fillId="0" borderId="0" xfId="0" applyNumberFormat="1"/>
    <xf numFmtId="4" fontId="0" fillId="0" borderId="0" xfId="0" applyNumberFormat="1"/>
    <xf numFmtId="4" fontId="7" fillId="0" borderId="0" xfId="0" applyNumberFormat="1" applyFont="1"/>
    <xf numFmtId="4" fontId="0" fillId="2" borderId="26" xfId="1" applyNumberFormat="1" applyFont="1" applyFill="1" applyBorder="1" applyAlignment="1" applyProtection="1">
      <alignment horizontal="center" vertical="center"/>
      <protection locked="0"/>
    </xf>
    <xf numFmtId="4" fontId="8" fillId="0" borderId="0" xfId="0" applyNumberFormat="1" applyFont="1"/>
    <xf numFmtId="4" fontId="8" fillId="0" borderId="0" xfId="0" applyNumberFormat="1" applyFont="1" applyAlignment="1">
      <alignment horizontal="left" vertical="top"/>
    </xf>
    <xf numFmtId="0" fontId="21" fillId="0" borderId="27" xfId="2" applyFont="1" applyBorder="1" applyAlignment="1">
      <alignment horizontal="center" vertical="center"/>
    </xf>
    <xf numFmtId="0" fontId="0" fillId="0" borderId="11" xfId="0" applyBorder="1" applyAlignment="1">
      <alignment horizontal="center"/>
    </xf>
    <xf numFmtId="0" fontId="21" fillId="0" borderId="30" xfId="2" applyFont="1" applyBorder="1" applyAlignment="1">
      <alignment horizontal="center" vertical="center"/>
    </xf>
    <xf numFmtId="0" fontId="0" fillId="0" borderId="10" xfId="0" applyBorder="1" applyAlignment="1">
      <alignment horizontal="center"/>
    </xf>
    <xf numFmtId="0" fontId="21" fillId="9" borderId="30" xfId="2" applyFont="1" applyFill="1" applyBorder="1" applyAlignment="1">
      <alignment horizontal="center" vertical="center"/>
    </xf>
    <xf numFmtId="0" fontId="21" fillId="0" borderId="33" xfId="2" applyFont="1" applyBorder="1" applyAlignment="1">
      <alignment horizontal="center" vertical="center"/>
    </xf>
    <xf numFmtId="0" fontId="0" fillId="0" borderId="9" xfId="0" applyBorder="1" applyAlignment="1">
      <alignment horizontal="center"/>
    </xf>
    <xf numFmtId="3" fontId="14" fillId="5" borderId="28" xfId="0" applyNumberFormat="1" applyFont="1" applyFill="1" applyBorder="1" applyAlignment="1" applyProtection="1">
      <alignment horizontal="center" vertical="center"/>
      <protection locked="0"/>
    </xf>
    <xf numFmtId="3" fontId="14" fillId="5" borderId="31" xfId="0" applyNumberFormat="1" applyFont="1" applyFill="1" applyBorder="1" applyAlignment="1" applyProtection="1">
      <alignment horizontal="center" vertical="center"/>
      <protection locked="0"/>
    </xf>
    <xf numFmtId="3" fontId="14" fillId="5" borderId="34" xfId="1" applyNumberFormat="1" applyFont="1" applyFill="1" applyBorder="1" applyAlignment="1" applyProtection="1">
      <alignment horizontal="center" vertical="center"/>
      <protection locked="0"/>
    </xf>
    <xf numFmtId="3" fontId="14" fillId="5" borderId="34" xfId="0" applyNumberFormat="1" applyFont="1" applyFill="1" applyBorder="1" applyAlignment="1" applyProtection="1">
      <alignment horizontal="center" vertical="center"/>
      <protection locked="0"/>
    </xf>
    <xf numFmtId="0" fontId="0" fillId="3" borderId="22" xfId="0" applyFill="1" applyBorder="1" applyAlignment="1">
      <alignment horizontal="center" vertical="center"/>
    </xf>
    <xf numFmtId="17" fontId="0" fillId="0" borderId="22" xfId="0" applyNumberFormat="1" applyBorder="1" applyAlignment="1">
      <alignment horizontal="center"/>
    </xf>
    <xf numFmtId="0" fontId="23" fillId="3" borderId="0" xfId="0" applyFont="1" applyFill="1" applyAlignment="1">
      <alignment horizontal="center" vertical="center" wrapText="1"/>
    </xf>
    <xf numFmtId="0" fontId="0" fillId="3" borderId="10" xfId="0" applyFill="1" applyBorder="1" applyAlignment="1">
      <alignment horizontal="center" vertical="center"/>
    </xf>
    <xf numFmtId="0" fontId="0" fillId="3" borderId="9" xfId="0" applyFill="1" applyBorder="1" applyAlignment="1">
      <alignment horizontal="center" vertical="center"/>
    </xf>
    <xf numFmtId="17" fontId="6" fillId="0" borderId="22" xfId="0" applyNumberFormat="1" applyFont="1" applyBorder="1" applyAlignment="1">
      <alignment horizontal="center"/>
    </xf>
    <xf numFmtId="0" fontId="24" fillId="0" borderId="0" xfId="0" applyFont="1" applyAlignment="1">
      <alignment horizontal="center" vertic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0" borderId="39" xfId="0" applyBorder="1" applyAlignment="1">
      <alignment horizontal="center"/>
    </xf>
    <xf numFmtId="43" fontId="0" fillId="2" borderId="26" xfId="1" applyFont="1" applyFill="1" applyBorder="1" applyAlignment="1" applyProtection="1">
      <alignment horizontal="center" vertical="center"/>
      <protection locked="0"/>
    </xf>
    <xf numFmtId="43" fontId="7" fillId="0" borderId="0" xfId="1" applyFont="1"/>
    <xf numFmtId="3" fontId="14" fillId="5" borderId="40" xfId="0" applyNumberFormat="1" applyFont="1" applyFill="1" applyBorder="1" applyAlignment="1" applyProtection="1">
      <alignment horizontal="center" vertical="center"/>
      <protection locked="0"/>
    </xf>
    <xf numFmtId="3" fontId="14" fillId="5" borderId="41" xfId="0" applyNumberFormat="1" applyFont="1" applyFill="1" applyBorder="1" applyAlignment="1" applyProtection="1">
      <alignment horizontal="center" vertical="center"/>
      <protection locked="0"/>
    </xf>
    <xf numFmtId="3" fontId="14" fillId="5" borderId="42" xfId="0" applyNumberFormat="1" applyFont="1" applyFill="1" applyBorder="1" applyAlignment="1" applyProtection="1">
      <alignment horizontal="center" vertical="center"/>
      <protection locked="0"/>
    </xf>
    <xf numFmtId="3" fontId="14" fillId="5" borderId="40" xfId="1" applyNumberFormat="1" applyFont="1" applyFill="1" applyBorder="1" applyAlignment="1" applyProtection="1">
      <alignment horizontal="center" vertical="center"/>
      <protection locked="0"/>
    </xf>
    <xf numFmtId="3" fontId="14" fillId="5" borderId="41" xfId="1" applyNumberFormat="1" applyFont="1" applyFill="1" applyBorder="1" applyAlignment="1" applyProtection="1">
      <alignment horizontal="center" vertical="center"/>
      <protection locked="0"/>
    </xf>
    <xf numFmtId="3" fontId="14" fillId="5" borderId="42" xfId="1" applyNumberFormat="1" applyFont="1" applyFill="1" applyBorder="1" applyAlignment="1" applyProtection="1">
      <alignment horizontal="center" vertical="center"/>
      <protection locked="0"/>
    </xf>
    <xf numFmtId="0" fontId="0" fillId="0" borderId="44" xfId="0" applyBorder="1" applyAlignment="1">
      <alignment horizontal="center"/>
    </xf>
    <xf numFmtId="17" fontId="6" fillId="0" borderId="45" xfId="0" applyNumberFormat="1" applyFont="1" applyBorder="1" applyAlignment="1">
      <alignment horizontal="center"/>
    </xf>
    <xf numFmtId="17" fontId="6" fillId="0" borderId="46" xfId="0" applyNumberFormat="1" applyFont="1" applyBorder="1" applyAlignment="1">
      <alignment horizontal="center"/>
    </xf>
    <xf numFmtId="17" fontId="6" fillId="0" borderId="47" xfId="0" applyNumberFormat="1" applyFont="1" applyBorder="1" applyAlignment="1">
      <alignment horizontal="center"/>
    </xf>
    <xf numFmtId="17" fontId="6" fillId="0" borderId="48" xfId="0" applyNumberFormat="1" applyFont="1" applyBorder="1" applyAlignment="1">
      <alignment horizontal="center"/>
    </xf>
    <xf numFmtId="43" fontId="0" fillId="3" borderId="0" xfId="1" applyFont="1" applyFill="1" applyBorder="1" applyAlignment="1" applyProtection="1">
      <alignment horizontal="center" vertical="center"/>
      <protection locked="0"/>
    </xf>
    <xf numFmtId="4" fontId="0" fillId="3" borderId="0" xfId="1" applyNumberFormat="1" applyFont="1" applyFill="1" applyBorder="1" applyAlignment="1" applyProtection="1">
      <alignment horizontal="center" vertical="center"/>
      <protection locked="0"/>
    </xf>
    <xf numFmtId="4" fontId="7" fillId="3" borderId="0" xfId="0" applyNumberFormat="1" applyFont="1" applyFill="1"/>
    <xf numFmtId="43" fontId="14" fillId="3" borderId="40" xfId="1" applyFont="1" applyFill="1" applyBorder="1" applyAlignment="1" applyProtection="1">
      <alignment horizontal="center" vertical="center"/>
      <protection locked="0"/>
    </xf>
    <xf numFmtId="167" fontId="0" fillId="3" borderId="0" xfId="0" applyNumberFormat="1" applyFill="1"/>
    <xf numFmtId="0" fontId="0" fillId="12" borderId="8" xfId="0" applyFill="1" applyBorder="1"/>
    <xf numFmtId="0" fontId="28" fillId="3" borderId="0" xfId="0" applyFont="1" applyFill="1"/>
    <xf numFmtId="0" fontId="29" fillId="3" borderId="1" xfId="0" applyFont="1" applyFill="1" applyBorder="1"/>
    <xf numFmtId="43" fontId="14" fillId="3" borderId="34" xfId="1" applyFont="1" applyFill="1" applyBorder="1" applyAlignment="1" applyProtection="1">
      <alignment horizontal="center" vertical="center"/>
      <protection locked="0"/>
    </xf>
    <xf numFmtId="43" fontId="14" fillId="3" borderId="41" xfId="1" applyFont="1" applyFill="1" applyBorder="1" applyAlignment="1" applyProtection="1">
      <alignment horizontal="center" vertical="center"/>
      <protection locked="0"/>
    </xf>
    <xf numFmtId="43" fontId="14" fillId="3" borderId="31" xfId="1" applyFont="1" applyFill="1" applyBorder="1" applyAlignment="1" applyProtection="1">
      <alignment horizontal="center" vertical="center"/>
      <protection locked="0"/>
    </xf>
    <xf numFmtId="43" fontId="14" fillId="3" borderId="42" xfId="1" applyFont="1" applyFill="1" applyBorder="1" applyAlignment="1" applyProtection="1">
      <alignment horizontal="center" vertical="center"/>
      <protection locked="0"/>
    </xf>
    <xf numFmtId="43" fontId="14" fillId="3" borderId="28" xfId="1" applyFont="1" applyFill="1" applyBorder="1" applyAlignment="1" applyProtection="1">
      <alignment horizontal="center" vertical="center"/>
      <protection locked="0"/>
    </xf>
    <xf numFmtId="43" fontId="8" fillId="0" borderId="0" xfId="1" applyFont="1"/>
    <xf numFmtId="0" fontId="19" fillId="3" borderId="0" xfId="0" applyFont="1" applyFill="1" applyAlignment="1">
      <alignment horizontal="center" vertical="center"/>
    </xf>
    <xf numFmtId="0" fontId="30" fillId="3" borderId="0" xfId="0" applyFont="1" applyFill="1"/>
    <xf numFmtId="0" fontId="19" fillId="3" borderId="0" xfId="0" applyFont="1" applyFill="1" applyAlignment="1">
      <alignment horizontal="left" vertical="top"/>
    </xf>
    <xf numFmtId="0" fontId="13" fillId="3" borderId="0" xfId="0" applyFont="1" applyFill="1"/>
    <xf numFmtId="0" fontId="32" fillId="3" borderId="1" xfId="0" applyFont="1" applyFill="1" applyBorder="1"/>
    <xf numFmtId="0" fontId="33" fillId="3" borderId="0" xfId="0" applyFont="1" applyFill="1"/>
    <xf numFmtId="0" fontId="34" fillId="3" borderId="0" xfId="0" applyFont="1" applyFill="1"/>
    <xf numFmtId="0" fontId="26" fillId="3" borderId="0" xfId="0" applyFont="1" applyFill="1" applyAlignment="1">
      <alignment vertical="center" wrapText="1"/>
    </xf>
    <xf numFmtId="0" fontId="1" fillId="3" borderId="0" xfId="0" applyFont="1" applyFill="1"/>
    <xf numFmtId="0" fontId="36" fillId="0" borderId="0" xfId="0" applyFont="1"/>
    <xf numFmtId="0" fontId="38" fillId="0" borderId="0" xfId="0" applyFont="1" applyAlignment="1">
      <alignment vertical="center"/>
    </xf>
    <xf numFmtId="0" fontId="39" fillId="0" borderId="0" xfId="0" applyFont="1" applyAlignment="1">
      <alignment vertical="center"/>
    </xf>
    <xf numFmtId="0" fontId="37" fillId="0" borderId="0" xfId="0" applyFont="1" applyAlignment="1">
      <alignment vertical="center" wrapText="1"/>
    </xf>
    <xf numFmtId="0" fontId="40" fillId="0" borderId="0" xfId="0" applyFont="1"/>
    <xf numFmtId="0" fontId="15" fillId="5" borderId="21" xfId="0" applyFont="1" applyFill="1" applyBorder="1" applyAlignment="1">
      <alignment horizontal="center" vertical="center"/>
    </xf>
    <xf numFmtId="0" fontId="15" fillId="5" borderId="23" xfId="0" applyFont="1" applyFill="1" applyBorder="1" applyAlignment="1">
      <alignment horizontal="center" vertical="center"/>
    </xf>
    <xf numFmtId="0" fontId="11" fillId="2" borderId="21" xfId="0" applyFont="1" applyFill="1" applyBorder="1" applyAlignment="1">
      <alignment horizontal="center"/>
    </xf>
    <xf numFmtId="0" fontId="11" fillId="2" borderId="22" xfId="0" applyFont="1" applyFill="1" applyBorder="1" applyAlignment="1">
      <alignment horizontal="center"/>
    </xf>
    <xf numFmtId="0" fontId="16" fillId="5" borderId="21" xfId="0" applyFont="1" applyFill="1" applyBorder="1" applyAlignment="1">
      <alignment horizontal="center" vertical="center"/>
    </xf>
    <xf numFmtId="0" fontId="16" fillId="5" borderId="23" xfId="0" applyFont="1" applyFill="1" applyBorder="1" applyAlignment="1">
      <alignment horizontal="center" vertical="center"/>
    </xf>
    <xf numFmtId="0" fontId="9" fillId="2" borderId="21" xfId="0" applyFont="1" applyFill="1" applyBorder="1" applyAlignment="1">
      <alignment horizontal="center"/>
    </xf>
    <xf numFmtId="0" fontId="9" fillId="2" borderId="22" xfId="0" applyFont="1" applyFill="1" applyBorder="1" applyAlignment="1">
      <alignment horizontal="center"/>
    </xf>
    <xf numFmtId="0" fontId="9" fillId="2" borderId="23" xfId="0" applyFont="1" applyFill="1" applyBorder="1" applyAlignment="1">
      <alignment horizontal="center"/>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2" fillId="3" borderId="49"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22" fillId="3" borderId="51"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26" fillId="10" borderId="9"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27" fillId="11" borderId="10" xfId="0" applyFont="1" applyFill="1" applyBorder="1" applyAlignment="1">
      <alignment horizontal="center" vertical="center" wrapText="1"/>
    </xf>
    <xf numFmtId="0" fontId="27" fillId="11" borderId="11" xfId="0" applyFont="1" applyFill="1" applyBorder="1" applyAlignment="1">
      <alignment horizontal="center" vertical="center" wrapText="1"/>
    </xf>
    <xf numFmtId="0" fontId="22" fillId="3" borderId="35"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1" fillId="13" borderId="0" xfId="0" applyFont="1" applyFill="1" applyAlignment="1">
      <alignment horizontal="center"/>
    </xf>
    <xf numFmtId="0" fontId="35" fillId="3" borderId="7" xfId="0" applyFont="1" applyFill="1" applyBorder="1" applyAlignment="1">
      <alignment horizontal="center" vertical="center" wrapText="1"/>
    </xf>
    <xf numFmtId="0" fontId="35" fillId="3" borderId="6"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3" borderId="13" xfId="0" applyFont="1" applyFill="1" applyBorder="1" applyAlignment="1">
      <alignment horizontal="center" vertical="center" wrapText="1"/>
    </xf>
    <xf numFmtId="0" fontId="35" fillId="3" borderId="0" xfId="0" applyFont="1" applyFill="1" applyAlignment="1">
      <alignment horizontal="center" vertical="center" wrapText="1"/>
    </xf>
    <xf numFmtId="0" fontId="35" fillId="3" borderId="14" xfId="0" applyFont="1" applyFill="1" applyBorder="1" applyAlignment="1">
      <alignment horizontal="center" vertical="center" wrapText="1"/>
    </xf>
    <xf numFmtId="0" fontId="35" fillId="3" borderId="15"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18" fillId="2" borderId="13" xfId="0" applyFont="1" applyFill="1" applyBorder="1" applyAlignment="1">
      <alignment horizontal="center"/>
    </xf>
    <xf numFmtId="0" fontId="18" fillId="2" borderId="0" xfId="0" applyFont="1" applyFill="1" applyAlignment="1">
      <alignment horizontal="center"/>
    </xf>
  </cellXfs>
  <cellStyles count="3">
    <cellStyle name="Milliers" xfId="1" builtinId="3"/>
    <cellStyle name="Normal" xfId="0" builtinId="0"/>
    <cellStyle name="Normal 4 10" xfId="2" xr:uid="{FD93A5A0-2034-4C3D-982F-72CC88DE6311}"/>
  </cellStyles>
  <dxfs count="2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LILEO\DFS\C_ES_ENERGIES\SEIAA\BACK_OFFICE\Bilan%20Achats\2016\Achats_1601_GeNOM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S_DF\RESERVE\_EPE\AchaVent\Marge_2019\X-SOURCES_ESE\2%20-%20FEV\HA\Achats_1902%20-%20Vdef_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lileo\dfs\S_DF\RESERVE\BUDGET\Olivia\02-ELEC\01-AMB_ELECd&#233;r&#233;gul&#233;e\200604_AMB_ELECd&#233;r&#233;gul&#233;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233;claration%20compensation%20bouclier%20&#233;lectricit&#233;%20-%20guichet%20janvie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LIEN_BO"/>
      <sheetName val="Récap"/>
      <sheetName val="Etat_Comptable"/>
      <sheetName val="Calcul_energie_reservee"/>
      <sheetName val="CTRL_NEB"/>
      <sheetName val="Feuil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LIEN_BO"/>
      <sheetName val="Récap"/>
      <sheetName val="Etat_Comptable_ES_Energies"/>
      <sheetName val="Etat_Comptable_SER"/>
      <sheetName val="Feuil1"/>
      <sheetName val="Feuil2"/>
      <sheetName val="ARENH&amp;LIKE - HA"/>
      <sheetName val="ARENH&amp;LIKE - VENTE"/>
      <sheetName val="TOTAL_ELD"/>
      <sheetName val="VIALIS"/>
      <sheetName val="VIALIS_deals"/>
      <sheetName val="ENERGIS"/>
      <sheetName val="ENERGIS_deals"/>
      <sheetName val="UME"/>
      <sheetName val="UME_deals"/>
      <sheetName val="HUN"/>
      <sheetName val="HUN_deals"/>
      <sheetName val="BRESSE"/>
      <sheetName val="BRESSE_deals"/>
      <sheetName val="NIED"/>
      <sheetName val="NIED_deals"/>
      <sheetName val="EDSB"/>
      <sheetName val="EDSB_deals"/>
      <sheetName val="PA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YSTAL_PERSIST"/>
      <sheetName val="Feuil2"/>
      <sheetName val="BrutBO_sansMois"/>
      <sheetName val="BrutBO_avecMois"/>
      <sheetName val="EcoBO"/>
      <sheetName val="Contrôles"/>
      <sheetName val="DécAchats"/>
      <sheetName val="MensuelDécumulé"/>
      <sheetName val="Feuil1"/>
      <sheetName val="BouclageAchats"/>
      <sheetName val="CR201604"/>
      <sheetName val="CR201603"/>
      <sheetName val="CR201602"/>
      <sheetName val="CR201601"/>
      <sheetName val="Comptes"/>
      <sheetName val="SansMois"/>
      <sheetName val="AvecMois"/>
      <sheetName val="ELD"/>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ification"/>
      <sheetName val="II. Résidentiels"/>
      <sheetName val="III.Petits professionnels"/>
      <sheetName val="Synthèse"/>
      <sheetName val="Feuil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F692C-B48B-4623-87B3-1B83DED1F53B}">
  <sheetPr>
    <tabColor rgb="FF002060"/>
  </sheetPr>
  <dimension ref="A1:O38"/>
  <sheetViews>
    <sheetView showGridLines="0" tabSelected="1" zoomScale="62" workbookViewId="0">
      <selection activeCell="M17" sqref="M17"/>
    </sheetView>
  </sheetViews>
  <sheetFormatPr baseColWidth="10" defaultColWidth="11.54296875" defaultRowHeight="14.5" x14ac:dyDescent="0.35"/>
  <cols>
    <col min="2" max="2" width="7.7265625" customWidth="1"/>
    <col min="3" max="3" width="2.7265625" style="1" customWidth="1"/>
    <col min="4" max="4" width="25.54296875" customWidth="1"/>
    <col min="5" max="5" width="22.54296875" customWidth="1"/>
    <col min="6" max="6" width="15.26953125" customWidth="1"/>
    <col min="7" max="7" width="13.1796875" customWidth="1"/>
    <col min="11" max="11" width="13.1796875" customWidth="1"/>
  </cols>
  <sheetData>
    <row r="1" spans="1:15" ht="18.5" x14ac:dyDescent="0.45">
      <c r="A1" s="130" t="s">
        <v>0</v>
      </c>
      <c r="B1" s="131"/>
      <c r="D1" s="132" t="s">
        <v>1</v>
      </c>
      <c r="E1" s="133"/>
      <c r="F1" s="43"/>
      <c r="H1" s="129" t="s">
        <v>124</v>
      </c>
    </row>
    <row r="3" spans="1:15" x14ac:dyDescent="0.35">
      <c r="D3" s="1"/>
    </row>
    <row r="4" spans="1:15" x14ac:dyDescent="0.35">
      <c r="C4" s="44" t="s">
        <v>2</v>
      </c>
      <c r="D4" s="8" t="s">
        <v>3</v>
      </c>
      <c r="F4" s="40"/>
    </row>
    <row r="5" spans="1:15" x14ac:dyDescent="0.35">
      <c r="D5" t="s">
        <v>4</v>
      </c>
      <c r="E5" s="40"/>
    </row>
    <row r="6" spans="1:15" x14ac:dyDescent="0.35">
      <c r="D6" t="s">
        <v>5</v>
      </c>
    </row>
    <row r="7" spans="1:15" x14ac:dyDescent="0.35">
      <c r="E7" t="s">
        <v>6</v>
      </c>
      <c r="F7" s="41"/>
      <c r="G7" s="42"/>
    </row>
    <row r="8" spans="1:15" x14ac:dyDescent="0.35">
      <c r="E8" t="s">
        <v>7</v>
      </c>
      <c r="F8" s="40"/>
      <c r="G8" t="s">
        <v>8</v>
      </c>
      <c r="H8" s="40"/>
    </row>
    <row r="9" spans="1:15" x14ac:dyDescent="0.35">
      <c r="D9" s="3" t="s">
        <v>9</v>
      </c>
      <c r="I9" s="40"/>
      <c r="J9" s="40"/>
    </row>
    <row r="10" spans="1:15" ht="18" customHeight="1" x14ac:dyDescent="0.35">
      <c r="D10" s="3" t="s">
        <v>10</v>
      </c>
      <c r="F10" s="40"/>
      <c r="O10" s="4" t="s">
        <v>11</v>
      </c>
    </row>
    <row r="11" spans="1:15" ht="18.75" customHeight="1" x14ac:dyDescent="0.35">
      <c r="D11" s="3" t="s">
        <v>12</v>
      </c>
      <c r="F11" s="40"/>
      <c r="O11" s="4" t="s">
        <v>13</v>
      </c>
    </row>
    <row r="12" spans="1:15" ht="18.75" customHeight="1" x14ac:dyDescent="0.35">
      <c r="C12" s="44" t="s">
        <v>14</v>
      </c>
      <c r="D12" s="8" t="s">
        <v>116</v>
      </c>
      <c r="F12" s="42"/>
      <c r="O12" s="4"/>
    </row>
    <row r="13" spans="1:15" ht="18.75" customHeight="1" x14ac:dyDescent="0.35">
      <c r="C13" s="125"/>
      <c r="D13" s="126" t="s">
        <v>15</v>
      </c>
      <c r="E13" s="40"/>
      <c r="F13" t="s">
        <v>16</v>
      </c>
      <c r="G13" s="40"/>
      <c r="O13" s="4"/>
    </row>
    <row r="14" spans="1:15" ht="18.75" customHeight="1" x14ac:dyDescent="0.35">
      <c r="C14" s="125"/>
      <c r="D14" s="126" t="s">
        <v>17</v>
      </c>
      <c r="E14" s="40"/>
      <c r="F14" s="42"/>
      <c r="O14" s="4"/>
    </row>
    <row r="15" spans="1:15" ht="18.75" customHeight="1" x14ac:dyDescent="0.35">
      <c r="C15" s="125"/>
      <c r="E15" s="126" t="s">
        <v>18</v>
      </c>
      <c r="F15" s="40"/>
      <c r="O15" s="4"/>
    </row>
    <row r="16" spans="1:15" ht="18.75" customHeight="1" x14ac:dyDescent="0.35">
      <c r="C16" s="125"/>
      <c r="D16" s="125"/>
      <c r="E16" t="s">
        <v>7</v>
      </c>
      <c r="F16" s="40"/>
      <c r="G16" t="s">
        <v>8</v>
      </c>
      <c r="H16" s="40"/>
      <c r="O16" s="4"/>
    </row>
    <row r="17" spans="3:15" x14ac:dyDescent="0.35">
      <c r="C17" s="125"/>
      <c r="D17" s="125"/>
      <c r="F17" s="11"/>
      <c r="O17" s="4"/>
    </row>
    <row r="18" spans="3:15" x14ac:dyDescent="0.35">
      <c r="C18" s="125"/>
      <c r="D18" s="126" t="s">
        <v>19</v>
      </c>
      <c r="E18" s="40"/>
      <c r="O18" s="4"/>
    </row>
    <row r="19" spans="3:15" x14ac:dyDescent="0.35">
      <c r="C19" s="125"/>
      <c r="D19" s="126" t="s">
        <v>20</v>
      </c>
      <c r="E19" s="40"/>
      <c r="O19" s="4"/>
    </row>
    <row r="20" spans="3:15" x14ac:dyDescent="0.35">
      <c r="C20" s="125"/>
      <c r="D20" s="126" t="s">
        <v>21</v>
      </c>
      <c r="F20" s="40"/>
      <c r="O20" s="4"/>
    </row>
    <row r="21" spans="3:15" x14ac:dyDescent="0.35">
      <c r="O21" s="4"/>
    </row>
    <row r="22" spans="3:15" x14ac:dyDescent="0.35">
      <c r="C22" s="44" t="s">
        <v>22</v>
      </c>
      <c r="D22" s="8" t="s">
        <v>115</v>
      </c>
    </row>
    <row r="23" spans="3:15" x14ac:dyDescent="0.35">
      <c r="C23" s="2"/>
      <c r="D23" t="s">
        <v>15</v>
      </c>
      <c r="E23" s="40"/>
      <c r="F23" t="s">
        <v>16</v>
      </c>
      <c r="G23" s="40"/>
    </row>
    <row r="24" spans="3:15" x14ac:dyDescent="0.35">
      <c r="C24" s="2"/>
      <c r="D24" t="s">
        <v>17</v>
      </c>
      <c r="E24" s="40"/>
    </row>
    <row r="25" spans="3:15" x14ac:dyDescent="0.35">
      <c r="D25" t="s">
        <v>18</v>
      </c>
    </row>
    <row r="26" spans="3:15" x14ac:dyDescent="0.35">
      <c r="E26" t="s">
        <v>6</v>
      </c>
      <c r="G26" s="40"/>
    </row>
    <row r="27" spans="3:15" x14ac:dyDescent="0.35">
      <c r="E27" t="s">
        <v>7</v>
      </c>
      <c r="F27" s="40"/>
      <c r="G27" t="s">
        <v>8</v>
      </c>
      <c r="H27" s="40"/>
    </row>
    <row r="28" spans="3:15" x14ac:dyDescent="0.35">
      <c r="D28" t="s">
        <v>19</v>
      </c>
      <c r="E28" s="40"/>
    </row>
    <row r="29" spans="3:15" x14ac:dyDescent="0.35">
      <c r="D29" t="s">
        <v>20</v>
      </c>
      <c r="E29" s="40"/>
    </row>
    <row r="30" spans="3:15" x14ac:dyDescent="0.35">
      <c r="D30" t="s">
        <v>21</v>
      </c>
      <c r="F30" s="40"/>
    </row>
    <row r="32" spans="3:15" x14ac:dyDescent="0.35">
      <c r="D32" s="1"/>
    </row>
    <row r="33" spans="3:5" x14ac:dyDescent="0.35">
      <c r="C33" s="44" t="s">
        <v>117</v>
      </c>
      <c r="D33" s="8" t="s">
        <v>23</v>
      </c>
    </row>
    <row r="34" spans="3:5" x14ac:dyDescent="0.35">
      <c r="D34" s="3" t="s">
        <v>24</v>
      </c>
      <c r="E34" s="40"/>
    </row>
    <row r="35" spans="3:5" x14ac:dyDescent="0.35">
      <c r="D35" s="5" t="s">
        <v>25</v>
      </c>
    </row>
    <row r="36" spans="3:5" x14ac:dyDescent="0.35">
      <c r="D36" s="5"/>
    </row>
    <row r="37" spans="3:5" x14ac:dyDescent="0.35">
      <c r="C37" s="44" t="s">
        <v>118</v>
      </c>
      <c r="D37" s="8"/>
    </row>
    <row r="38" spans="3:5" x14ac:dyDescent="0.35">
      <c r="C38" s="127" t="s">
        <v>119</v>
      </c>
      <c r="D38" s="128"/>
    </row>
  </sheetData>
  <mergeCells count="2">
    <mergeCell ref="A1:B1"/>
    <mergeCell ref="D1:E1"/>
  </mergeCells>
  <dataValidations count="1">
    <dataValidation type="list" allowBlank="1" showInputMessage="1" showErrorMessage="1" sqref="F10" xr:uid="{1D01CA95-7099-4EE5-9666-BDF40704F80A}">
      <formula1>$O$10:$O$17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0B8CB-2CA8-4B5E-B3D2-0C07570A614F}">
  <sheetPr>
    <tabColor theme="7" tint="-0.249977111117893"/>
  </sheetPr>
  <dimension ref="A1:M127"/>
  <sheetViews>
    <sheetView showGridLines="0" zoomScale="40" zoomScaleNormal="55" workbookViewId="0">
      <pane xSplit="6" ySplit="5" topLeftCell="G100" activePane="bottomRight" state="frozen"/>
      <selection pane="topRight" activeCell="G4" sqref="G4:L4"/>
      <selection pane="bottomLeft" activeCell="G4" sqref="G4:L4"/>
      <selection pane="bottomRight" activeCell="K119" sqref="K119"/>
    </sheetView>
  </sheetViews>
  <sheetFormatPr baseColWidth="10" defaultColWidth="11.453125" defaultRowHeight="14.5" outlineLevelRow="1" x14ac:dyDescent="0.35"/>
  <cols>
    <col min="2" max="2" width="20.90625" customWidth="1"/>
    <col min="3" max="3" width="7.1796875" customWidth="1"/>
    <col min="4" max="4" width="31.7265625" customWidth="1"/>
    <col min="5" max="5" width="36.453125" customWidth="1"/>
    <col min="6" max="6" width="19" customWidth="1"/>
    <col min="7" max="12" width="20" customWidth="1"/>
    <col min="13" max="14" width="13.26953125" customWidth="1"/>
  </cols>
  <sheetData>
    <row r="1" spans="1:13" ht="26" x14ac:dyDescent="0.6">
      <c r="A1" s="134" t="s">
        <v>0</v>
      </c>
      <c r="B1" s="135"/>
      <c r="E1" s="136" t="s">
        <v>84</v>
      </c>
      <c r="F1" s="137"/>
    </row>
    <row r="3" spans="1:13" ht="21" x14ac:dyDescent="0.5">
      <c r="A3" s="163" t="s">
        <v>104</v>
      </c>
      <c r="B3" s="163"/>
      <c r="C3" s="163"/>
      <c r="E3" s="32"/>
      <c r="F3" s="6"/>
      <c r="G3" s="36">
        <v>44927</v>
      </c>
      <c r="H3" s="36">
        <f>+EDATE(G3,1)</f>
        <v>44958</v>
      </c>
      <c r="I3" s="36">
        <f>+EDATE(H3,1)</f>
        <v>44986</v>
      </c>
      <c r="J3" s="36">
        <f>+EDATE(I3,1)</f>
        <v>45017</v>
      </c>
      <c r="K3" s="36">
        <f>+EDATE(J3,1)</f>
        <v>45047</v>
      </c>
      <c r="L3" s="36">
        <f>+EDATE(K3,1)</f>
        <v>45078</v>
      </c>
    </row>
    <row r="4" spans="1:13" x14ac:dyDescent="0.35">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3" s="8" customFormat="1" x14ac:dyDescent="0.35">
      <c r="E5" s="10"/>
      <c r="F5" s="10"/>
    </row>
    <row r="6" spans="1:13" s="37" customFormat="1" x14ac:dyDescent="0.35">
      <c r="E6" s="38"/>
      <c r="F6" s="38"/>
      <c r="G6" s="16"/>
      <c r="H6" s="16"/>
      <c r="I6" s="16"/>
      <c r="J6" s="16"/>
      <c r="K6" s="16"/>
      <c r="L6" s="16"/>
    </row>
    <row r="7" spans="1:13" s="8" customFormat="1" x14ac:dyDescent="0.35">
      <c r="D7" s="28" t="s">
        <v>55</v>
      </c>
      <c r="E7" s="27"/>
      <c r="F7" s="10"/>
      <c r="G7" s="34"/>
      <c r="H7" s="34"/>
      <c r="I7" s="34"/>
      <c r="J7" s="34"/>
      <c r="K7" s="34"/>
      <c r="L7" s="34"/>
    </row>
    <row r="8" spans="1:13" s="8" customFormat="1" outlineLevel="1" x14ac:dyDescent="0.35">
      <c r="D8" s="160" t="s">
        <v>122</v>
      </c>
      <c r="E8" s="18" t="s">
        <v>56</v>
      </c>
      <c r="F8" s="19" t="s">
        <v>37</v>
      </c>
      <c r="G8" s="14"/>
      <c r="H8" s="14"/>
      <c r="I8" s="14"/>
      <c r="J8" s="14"/>
      <c r="K8" s="14"/>
      <c r="L8" s="14"/>
    </row>
    <row r="9" spans="1:13" s="8" customFormat="1" outlineLevel="1" x14ac:dyDescent="0.35">
      <c r="D9" s="161"/>
      <c r="E9" s="20" t="s">
        <v>57</v>
      </c>
      <c r="F9" s="21" t="s">
        <v>37</v>
      </c>
      <c r="G9" s="14"/>
      <c r="H9" s="14"/>
      <c r="I9" s="14"/>
      <c r="J9" s="14"/>
      <c r="K9" s="14"/>
      <c r="L9" s="14"/>
    </row>
    <row r="10" spans="1:13" s="8" customFormat="1" outlineLevel="1" x14ac:dyDescent="0.35">
      <c r="D10" s="161"/>
      <c r="E10" s="20" t="s">
        <v>58</v>
      </c>
      <c r="F10" s="21" t="s">
        <v>37</v>
      </c>
      <c r="G10" s="14"/>
      <c r="H10" s="14"/>
      <c r="I10" s="14"/>
      <c r="J10" s="14"/>
      <c r="K10" s="14"/>
      <c r="L10" s="14"/>
    </row>
    <row r="11" spans="1:13" s="8" customFormat="1" outlineLevel="1" x14ac:dyDescent="0.35">
      <c r="D11" s="162"/>
      <c r="E11" s="22" t="s">
        <v>59</v>
      </c>
      <c r="F11" s="23" t="s">
        <v>37</v>
      </c>
      <c r="G11" s="15"/>
      <c r="H11" s="15"/>
      <c r="I11" s="15"/>
      <c r="J11" s="15"/>
      <c r="K11" s="15"/>
      <c r="L11" s="15"/>
    </row>
    <row r="12" spans="1:13" s="8" customFormat="1" outlineLevel="1" x14ac:dyDescent="0.35">
      <c r="D12" s="160" t="s">
        <v>41</v>
      </c>
      <c r="E12" s="18" t="s">
        <v>56</v>
      </c>
      <c r="F12" s="19" t="s">
        <v>42</v>
      </c>
      <c r="G12" s="35"/>
      <c r="H12" s="35"/>
      <c r="I12" s="35"/>
      <c r="J12" s="35"/>
      <c r="K12" s="35"/>
      <c r="L12" s="35"/>
    </row>
    <row r="13" spans="1:13" s="8" customFormat="1" outlineLevel="1" x14ac:dyDescent="0.35">
      <c r="D13" s="161"/>
      <c r="E13" s="20" t="s">
        <v>57</v>
      </c>
      <c r="F13" s="21" t="s">
        <v>42</v>
      </c>
      <c r="G13" s="14"/>
      <c r="H13" s="14"/>
      <c r="I13" s="14"/>
      <c r="J13" s="14"/>
      <c r="K13" s="14"/>
      <c r="L13" s="14"/>
    </row>
    <row r="14" spans="1:13" s="8" customFormat="1" outlineLevel="1" x14ac:dyDescent="0.35">
      <c r="D14" s="161"/>
      <c r="E14" s="20" t="s">
        <v>58</v>
      </c>
      <c r="F14" s="21" t="s">
        <v>42</v>
      </c>
      <c r="G14" s="14"/>
      <c r="H14" s="14"/>
      <c r="I14" s="14"/>
      <c r="J14" s="14"/>
      <c r="K14" s="14"/>
      <c r="L14" s="14"/>
    </row>
    <row r="15" spans="1:13" s="8" customFormat="1" ht="15" outlineLevel="1" thickBot="1" x14ac:dyDescent="0.4">
      <c r="D15" s="162"/>
      <c r="E15" s="22" t="s">
        <v>59</v>
      </c>
      <c r="F15" s="23" t="s">
        <v>42</v>
      </c>
      <c r="G15" s="25"/>
      <c r="H15" s="25"/>
      <c r="I15" s="25"/>
      <c r="J15" s="25"/>
      <c r="K15" s="25"/>
      <c r="L15" s="25"/>
    </row>
    <row r="16" spans="1:13" s="8" customFormat="1" ht="15" thickBot="1" x14ac:dyDescent="0.4">
      <c r="E16" s="9" t="s">
        <v>60</v>
      </c>
      <c r="F16" s="10"/>
      <c r="G16" s="51">
        <f t="shared" ref="G16:L16" si="0">+SUM(G12:G15)*G$4</f>
        <v>0</v>
      </c>
      <c r="H16" s="51">
        <f t="shared" si="0"/>
        <v>0</v>
      </c>
      <c r="I16" s="51">
        <f t="shared" si="0"/>
        <v>0</v>
      </c>
      <c r="J16" s="51">
        <f t="shared" si="0"/>
        <v>0</v>
      </c>
      <c r="K16" s="51">
        <f t="shared" si="0"/>
        <v>0</v>
      </c>
      <c r="L16" s="51">
        <f t="shared" si="0"/>
        <v>0</v>
      </c>
      <c r="M16" s="48"/>
    </row>
    <row r="17" spans="4:13" s="8" customFormat="1" ht="15" thickBot="1" x14ac:dyDescent="0.4">
      <c r="E17" s="9"/>
      <c r="F17" s="9"/>
      <c r="G17" s="10"/>
      <c r="H17" s="10"/>
      <c r="I17" s="10"/>
      <c r="J17" s="10"/>
      <c r="K17" s="10"/>
      <c r="L17" s="10"/>
      <c r="M17" s="47"/>
    </row>
    <row r="18" spans="4:13" s="8" customFormat="1" x14ac:dyDescent="0.35">
      <c r="D18" s="28" t="s">
        <v>61</v>
      </c>
      <c r="E18" s="27"/>
      <c r="F18" s="10"/>
      <c r="G18" s="26"/>
      <c r="H18" s="26"/>
      <c r="I18" s="26"/>
      <c r="J18" s="26"/>
      <c r="K18" s="26"/>
      <c r="L18" s="26"/>
      <c r="M18" s="47"/>
    </row>
    <row r="19" spans="4:13" s="8" customFormat="1" outlineLevel="1" x14ac:dyDescent="0.35">
      <c r="D19" s="160" t="s">
        <v>122</v>
      </c>
      <c r="E19" s="18" t="s">
        <v>56</v>
      </c>
      <c r="F19" s="19" t="s">
        <v>37</v>
      </c>
      <c r="G19" s="14"/>
      <c r="H19" s="14"/>
      <c r="I19" s="14"/>
      <c r="J19" s="14"/>
      <c r="K19" s="14"/>
      <c r="L19" s="14"/>
      <c r="M19" s="47"/>
    </row>
    <row r="20" spans="4:13" s="8" customFormat="1" outlineLevel="1" x14ac:dyDescent="0.35">
      <c r="D20" s="161"/>
      <c r="E20" s="20" t="s">
        <v>57</v>
      </c>
      <c r="F20" s="21" t="s">
        <v>37</v>
      </c>
      <c r="G20" s="14"/>
      <c r="H20" s="14"/>
      <c r="I20" s="14"/>
      <c r="J20" s="14"/>
      <c r="K20" s="14"/>
      <c r="L20" s="14"/>
      <c r="M20" s="47"/>
    </row>
    <row r="21" spans="4:13" s="8" customFormat="1" outlineLevel="1" x14ac:dyDescent="0.35">
      <c r="D21" s="161"/>
      <c r="E21" s="20" t="s">
        <v>58</v>
      </c>
      <c r="F21" s="21" t="s">
        <v>37</v>
      </c>
      <c r="G21" s="14"/>
      <c r="H21" s="14"/>
      <c r="I21" s="14"/>
      <c r="J21" s="14"/>
      <c r="K21" s="14"/>
      <c r="L21" s="14"/>
    </row>
    <row r="22" spans="4:13" s="8" customFormat="1" outlineLevel="1" x14ac:dyDescent="0.35">
      <c r="D22" s="162"/>
      <c r="E22" s="22" t="s">
        <v>59</v>
      </c>
      <c r="F22" s="23" t="s">
        <v>37</v>
      </c>
      <c r="G22" s="15"/>
      <c r="H22" s="15"/>
      <c r="I22" s="15"/>
      <c r="J22" s="15"/>
      <c r="K22" s="15"/>
      <c r="L22" s="15"/>
    </row>
    <row r="23" spans="4:13" s="8" customFormat="1" outlineLevel="1" x14ac:dyDescent="0.35">
      <c r="D23" s="160" t="s">
        <v>41</v>
      </c>
      <c r="E23" s="18" t="s">
        <v>56</v>
      </c>
      <c r="F23" s="19" t="s">
        <v>42</v>
      </c>
      <c r="G23" s="29"/>
      <c r="H23" s="29"/>
      <c r="I23" s="29"/>
      <c r="J23" s="29"/>
      <c r="K23" s="29"/>
      <c r="L23" s="29"/>
    </row>
    <row r="24" spans="4:13" s="8" customFormat="1" outlineLevel="1" x14ac:dyDescent="0.35">
      <c r="D24" s="161"/>
      <c r="E24" s="20" t="s">
        <v>57</v>
      </c>
      <c r="F24" s="21" t="s">
        <v>42</v>
      </c>
      <c r="G24" s="14"/>
      <c r="H24" s="14"/>
      <c r="I24" s="14"/>
      <c r="J24" s="14"/>
      <c r="K24" s="14"/>
      <c r="L24" s="14"/>
    </row>
    <row r="25" spans="4:13" s="8" customFormat="1" outlineLevel="1" x14ac:dyDescent="0.35">
      <c r="D25" s="161"/>
      <c r="E25" s="20" t="s">
        <v>58</v>
      </c>
      <c r="F25" s="21" t="s">
        <v>42</v>
      </c>
      <c r="G25" s="14"/>
      <c r="H25" s="14"/>
      <c r="I25" s="14"/>
      <c r="J25" s="14"/>
      <c r="K25" s="14"/>
      <c r="L25" s="14"/>
    </row>
    <row r="26" spans="4:13" s="8" customFormat="1" ht="15" outlineLevel="1" thickBot="1" x14ac:dyDescent="0.4">
      <c r="D26" s="162"/>
      <c r="E26" s="22" t="s">
        <v>59</v>
      </c>
      <c r="F26" s="23" t="s">
        <v>42</v>
      </c>
      <c r="G26" s="25"/>
      <c r="H26" s="25"/>
      <c r="I26" s="25"/>
      <c r="J26" s="25"/>
      <c r="K26" s="25"/>
      <c r="L26" s="25"/>
    </row>
    <row r="27" spans="4:13" s="8" customFormat="1" ht="15" thickBot="1" x14ac:dyDescent="0.4">
      <c r="E27" s="9" t="s">
        <v>60</v>
      </c>
      <c r="F27" s="10"/>
      <c r="G27" s="51">
        <f t="shared" ref="G27:L27" si="1">+SUM(G23:G26)*G$4</f>
        <v>0</v>
      </c>
      <c r="H27" s="51">
        <f t="shared" si="1"/>
        <v>0</v>
      </c>
      <c r="I27" s="51">
        <f t="shared" si="1"/>
        <v>0</v>
      </c>
      <c r="J27" s="51">
        <f t="shared" si="1"/>
        <v>0</v>
      </c>
      <c r="K27" s="51">
        <f t="shared" si="1"/>
        <v>0</v>
      </c>
      <c r="L27" s="51">
        <f t="shared" si="1"/>
        <v>0</v>
      </c>
    </row>
    <row r="28" spans="4:13" s="8" customFormat="1" ht="15" thickBot="1" x14ac:dyDescent="0.4">
      <c r="E28" s="9"/>
      <c r="F28" s="9"/>
      <c r="G28" s="10"/>
      <c r="H28" s="10"/>
      <c r="I28" s="10"/>
      <c r="J28" s="10"/>
      <c r="K28" s="10"/>
      <c r="L28" s="10"/>
    </row>
    <row r="29" spans="4:13" s="8" customFormat="1" x14ac:dyDescent="0.35">
      <c r="D29" s="28" t="s">
        <v>62</v>
      </c>
      <c r="E29" s="27"/>
      <c r="F29" s="10"/>
      <c r="G29" s="26"/>
      <c r="H29" s="26"/>
      <c r="I29" s="26"/>
      <c r="J29" s="26"/>
      <c r="K29" s="26"/>
      <c r="L29" s="26"/>
    </row>
    <row r="30" spans="4:13" s="8" customFormat="1" outlineLevel="1" x14ac:dyDescent="0.35">
      <c r="D30" s="160" t="s">
        <v>122</v>
      </c>
      <c r="E30" s="18" t="s">
        <v>56</v>
      </c>
      <c r="F30" s="19" t="s">
        <v>37</v>
      </c>
      <c r="G30" s="14"/>
      <c r="H30" s="14"/>
      <c r="I30" s="14"/>
      <c r="J30" s="14"/>
      <c r="K30" s="14"/>
      <c r="L30" s="14"/>
    </row>
    <row r="31" spans="4:13" s="8" customFormat="1" outlineLevel="1" x14ac:dyDescent="0.35">
      <c r="D31" s="161"/>
      <c r="E31" s="20" t="s">
        <v>57</v>
      </c>
      <c r="F31" s="21" t="s">
        <v>37</v>
      </c>
      <c r="G31" s="14"/>
      <c r="H31" s="14"/>
      <c r="I31" s="14"/>
      <c r="J31" s="14"/>
      <c r="K31" s="14"/>
      <c r="L31" s="14"/>
    </row>
    <row r="32" spans="4:13" s="8" customFormat="1" outlineLevel="1" x14ac:dyDescent="0.35">
      <c r="D32" s="161"/>
      <c r="E32" s="20" t="s">
        <v>58</v>
      </c>
      <c r="F32" s="21" t="s">
        <v>37</v>
      </c>
      <c r="G32" s="14"/>
      <c r="H32" s="14"/>
      <c r="I32" s="14"/>
      <c r="J32" s="14"/>
      <c r="K32" s="14"/>
      <c r="L32" s="14"/>
    </row>
    <row r="33" spans="4:12" s="8" customFormat="1" outlineLevel="1" x14ac:dyDescent="0.35">
      <c r="D33" s="162"/>
      <c r="E33" s="22" t="s">
        <v>59</v>
      </c>
      <c r="F33" s="23" t="s">
        <v>37</v>
      </c>
      <c r="G33" s="15"/>
      <c r="H33" s="15"/>
      <c r="I33" s="15"/>
      <c r="J33" s="15"/>
      <c r="K33" s="15"/>
      <c r="L33" s="15"/>
    </row>
    <row r="34" spans="4:12" s="8" customFormat="1" outlineLevel="1" x14ac:dyDescent="0.35">
      <c r="D34" s="160" t="s">
        <v>41</v>
      </c>
      <c r="E34" s="18" t="s">
        <v>56</v>
      </c>
      <c r="F34" s="19" t="s">
        <v>42</v>
      </c>
      <c r="G34" s="29"/>
      <c r="H34" s="29"/>
      <c r="I34" s="29"/>
      <c r="J34" s="29"/>
      <c r="K34" s="29"/>
      <c r="L34" s="29"/>
    </row>
    <row r="35" spans="4:12" s="8" customFormat="1" outlineLevel="1" x14ac:dyDescent="0.35">
      <c r="D35" s="161"/>
      <c r="E35" s="20" t="s">
        <v>57</v>
      </c>
      <c r="F35" s="21" t="s">
        <v>42</v>
      </c>
      <c r="G35" s="14"/>
      <c r="H35" s="14"/>
      <c r="I35" s="14"/>
      <c r="J35" s="14"/>
      <c r="K35" s="14"/>
      <c r="L35" s="14"/>
    </row>
    <row r="36" spans="4:12" s="8" customFormat="1" outlineLevel="1" x14ac:dyDescent="0.35">
      <c r="D36" s="161"/>
      <c r="E36" s="20" t="s">
        <v>58</v>
      </c>
      <c r="F36" s="21" t="s">
        <v>42</v>
      </c>
      <c r="G36" s="14"/>
      <c r="H36" s="14"/>
      <c r="I36" s="14"/>
      <c r="J36" s="14"/>
      <c r="K36" s="14"/>
      <c r="L36" s="14"/>
    </row>
    <row r="37" spans="4:12" s="8" customFormat="1" ht="15" outlineLevel="1" thickBot="1" x14ac:dyDescent="0.4">
      <c r="D37" s="162"/>
      <c r="E37" s="22" t="s">
        <v>59</v>
      </c>
      <c r="F37" s="23" t="s">
        <v>42</v>
      </c>
      <c r="G37" s="25"/>
      <c r="H37" s="25"/>
      <c r="I37" s="25"/>
      <c r="J37" s="25"/>
      <c r="K37" s="25"/>
      <c r="L37" s="25"/>
    </row>
    <row r="38" spans="4:12" s="8" customFormat="1" ht="15" thickBot="1" x14ac:dyDescent="0.4">
      <c r="E38" s="9" t="s">
        <v>60</v>
      </c>
      <c r="F38" s="10"/>
      <c r="G38" s="51">
        <f t="shared" ref="G38:L38" si="2">+SUM(G34:G37)*G$4</f>
        <v>0</v>
      </c>
      <c r="H38" s="51">
        <f t="shared" si="2"/>
        <v>0</v>
      </c>
      <c r="I38" s="51">
        <f t="shared" si="2"/>
        <v>0</v>
      </c>
      <c r="J38" s="51">
        <f t="shared" si="2"/>
        <v>0</v>
      </c>
      <c r="K38" s="51">
        <f t="shared" si="2"/>
        <v>0</v>
      </c>
      <c r="L38" s="51">
        <f t="shared" si="2"/>
        <v>0</v>
      </c>
    </row>
    <row r="39" spans="4:12" s="8" customFormat="1" ht="15" thickBot="1" x14ac:dyDescent="0.4">
      <c r="E39" s="9"/>
      <c r="F39" s="9"/>
      <c r="G39" s="10"/>
      <c r="H39" s="10"/>
      <c r="I39" s="10"/>
      <c r="J39" s="10"/>
      <c r="K39" s="10"/>
      <c r="L39" s="10"/>
    </row>
    <row r="40" spans="4:12" s="8" customFormat="1" x14ac:dyDescent="0.35">
      <c r="D40" s="28" t="s">
        <v>63</v>
      </c>
      <c r="E40" s="27"/>
      <c r="F40" s="10"/>
      <c r="G40" s="26"/>
      <c r="H40" s="26"/>
      <c r="I40" s="26"/>
      <c r="J40" s="26"/>
      <c r="K40" s="26"/>
      <c r="L40" s="26"/>
    </row>
    <row r="41" spans="4:12" s="8" customFormat="1" outlineLevel="1" x14ac:dyDescent="0.35">
      <c r="D41" s="160" t="s">
        <v>122</v>
      </c>
      <c r="E41" s="18" t="s">
        <v>56</v>
      </c>
      <c r="F41" s="19" t="s">
        <v>37</v>
      </c>
      <c r="G41" s="14"/>
      <c r="H41" s="14"/>
      <c r="I41" s="14"/>
      <c r="J41" s="14"/>
      <c r="K41" s="14"/>
      <c r="L41" s="14"/>
    </row>
    <row r="42" spans="4:12" s="8" customFormat="1" outlineLevel="1" x14ac:dyDescent="0.35">
      <c r="D42" s="161"/>
      <c r="E42" s="20" t="s">
        <v>57</v>
      </c>
      <c r="F42" s="21" t="s">
        <v>37</v>
      </c>
      <c r="G42" s="14"/>
      <c r="H42" s="14"/>
      <c r="I42" s="14"/>
      <c r="J42" s="14"/>
      <c r="K42" s="14"/>
      <c r="L42" s="14"/>
    </row>
    <row r="43" spans="4:12" s="8" customFormat="1" outlineLevel="1" x14ac:dyDescent="0.35">
      <c r="D43" s="161"/>
      <c r="E43" s="20" t="s">
        <v>58</v>
      </c>
      <c r="F43" s="21" t="s">
        <v>37</v>
      </c>
      <c r="G43" s="14"/>
      <c r="H43" s="14"/>
      <c r="I43" s="14"/>
      <c r="J43" s="14"/>
      <c r="K43" s="14"/>
      <c r="L43" s="14"/>
    </row>
    <row r="44" spans="4:12" s="8" customFormat="1" outlineLevel="1" x14ac:dyDescent="0.35">
      <c r="D44" s="162"/>
      <c r="E44" s="22" t="s">
        <v>59</v>
      </c>
      <c r="F44" s="23" t="s">
        <v>37</v>
      </c>
      <c r="G44" s="15"/>
      <c r="H44" s="15"/>
      <c r="I44" s="15"/>
      <c r="J44" s="15"/>
      <c r="K44" s="15"/>
      <c r="L44" s="15"/>
    </row>
    <row r="45" spans="4:12" s="8" customFormat="1" outlineLevel="1" x14ac:dyDescent="0.35">
      <c r="D45" s="160" t="s">
        <v>41</v>
      </c>
      <c r="E45" s="18" t="s">
        <v>56</v>
      </c>
      <c r="F45" s="19" t="s">
        <v>42</v>
      </c>
      <c r="G45" s="29"/>
      <c r="H45" s="29"/>
      <c r="I45" s="29"/>
      <c r="J45" s="29"/>
      <c r="K45" s="29"/>
      <c r="L45" s="29"/>
    </row>
    <row r="46" spans="4:12" s="8" customFormat="1" outlineLevel="1" x14ac:dyDescent="0.35">
      <c r="D46" s="161"/>
      <c r="E46" s="20" t="s">
        <v>57</v>
      </c>
      <c r="F46" s="21" t="s">
        <v>42</v>
      </c>
      <c r="G46" s="14"/>
      <c r="H46" s="14"/>
      <c r="I46" s="14"/>
      <c r="J46" s="14"/>
      <c r="K46" s="14"/>
      <c r="L46" s="14"/>
    </row>
    <row r="47" spans="4:12" s="8" customFormat="1" outlineLevel="1" x14ac:dyDescent="0.35">
      <c r="D47" s="161"/>
      <c r="E47" s="20" t="s">
        <v>58</v>
      </c>
      <c r="F47" s="21" t="s">
        <v>42</v>
      </c>
      <c r="G47" s="14"/>
      <c r="H47" s="14"/>
      <c r="I47" s="14"/>
      <c r="J47" s="14"/>
      <c r="K47" s="14"/>
      <c r="L47" s="14"/>
    </row>
    <row r="48" spans="4:12" s="8" customFormat="1" ht="15" outlineLevel="1" thickBot="1" x14ac:dyDescent="0.4">
      <c r="D48" s="162"/>
      <c r="E48" s="22" t="s">
        <v>59</v>
      </c>
      <c r="F48" s="23" t="s">
        <v>42</v>
      </c>
      <c r="G48" s="25"/>
      <c r="H48" s="25"/>
      <c r="I48" s="25"/>
      <c r="J48" s="25"/>
      <c r="K48" s="25"/>
      <c r="L48" s="25"/>
    </row>
    <row r="49" spans="4:12" s="8" customFormat="1" ht="15" thickBot="1" x14ac:dyDescent="0.4">
      <c r="E49" s="9" t="s">
        <v>60</v>
      </c>
      <c r="F49" s="10"/>
      <c r="G49" s="51">
        <f t="shared" ref="G49:L49" si="3">+SUM(G45:G48)*G$4</f>
        <v>0</v>
      </c>
      <c r="H49" s="51">
        <f t="shared" si="3"/>
        <v>0</v>
      </c>
      <c r="I49" s="51">
        <f t="shared" si="3"/>
        <v>0</v>
      </c>
      <c r="J49" s="51">
        <f t="shared" si="3"/>
        <v>0</v>
      </c>
      <c r="K49" s="51">
        <f t="shared" si="3"/>
        <v>0</v>
      </c>
      <c r="L49" s="51">
        <f t="shared" si="3"/>
        <v>0</v>
      </c>
    </row>
    <row r="50" spans="4:12" s="8" customFormat="1" ht="15" thickBot="1" x14ac:dyDescent="0.4">
      <c r="E50" s="9"/>
      <c r="F50" s="9"/>
      <c r="G50" s="10"/>
      <c r="H50" s="10"/>
      <c r="I50" s="10"/>
      <c r="J50" s="10"/>
      <c r="K50" s="10"/>
      <c r="L50" s="10"/>
    </row>
    <row r="51" spans="4:12" s="8" customFormat="1" x14ac:dyDescent="0.35">
      <c r="D51" s="28" t="s">
        <v>64</v>
      </c>
      <c r="E51" s="27"/>
      <c r="F51" s="10"/>
      <c r="G51" s="26"/>
      <c r="H51" s="26"/>
      <c r="I51" s="26"/>
      <c r="J51" s="26"/>
      <c r="K51" s="26"/>
      <c r="L51" s="26"/>
    </row>
    <row r="52" spans="4:12" s="8" customFormat="1" outlineLevel="1" x14ac:dyDescent="0.35">
      <c r="D52" s="160" t="s">
        <v>122</v>
      </c>
      <c r="E52" s="18" t="s">
        <v>56</v>
      </c>
      <c r="F52" s="19" t="s">
        <v>37</v>
      </c>
      <c r="G52" s="14"/>
      <c r="H52" s="14"/>
      <c r="I52" s="14"/>
      <c r="J52" s="14"/>
      <c r="K52" s="14"/>
      <c r="L52" s="14"/>
    </row>
    <row r="53" spans="4:12" s="8" customFormat="1" outlineLevel="1" x14ac:dyDescent="0.35">
      <c r="D53" s="161"/>
      <c r="E53" s="20" t="s">
        <v>57</v>
      </c>
      <c r="F53" s="21" t="s">
        <v>37</v>
      </c>
      <c r="G53" s="14"/>
      <c r="H53" s="14"/>
      <c r="I53" s="14"/>
      <c r="J53" s="14"/>
      <c r="K53" s="14"/>
      <c r="L53" s="14"/>
    </row>
    <row r="54" spans="4:12" s="8" customFormat="1" outlineLevel="1" x14ac:dyDescent="0.35">
      <c r="D54" s="161"/>
      <c r="E54" s="20" t="s">
        <v>58</v>
      </c>
      <c r="F54" s="21" t="s">
        <v>37</v>
      </c>
      <c r="G54" s="14"/>
      <c r="H54" s="14"/>
      <c r="I54" s="14"/>
      <c r="J54" s="14"/>
      <c r="K54" s="14"/>
      <c r="L54" s="14"/>
    </row>
    <row r="55" spans="4:12" s="8" customFormat="1" outlineLevel="1" x14ac:dyDescent="0.35">
      <c r="D55" s="162"/>
      <c r="E55" s="22" t="s">
        <v>59</v>
      </c>
      <c r="F55" s="23" t="s">
        <v>37</v>
      </c>
      <c r="G55" s="15"/>
      <c r="H55" s="15"/>
      <c r="I55" s="15"/>
      <c r="J55" s="15"/>
      <c r="K55" s="15"/>
      <c r="L55" s="15"/>
    </row>
    <row r="56" spans="4:12" s="8" customFormat="1" outlineLevel="1" x14ac:dyDescent="0.35">
      <c r="D56" s="160" t="s">
        <v>41</v>
      </c>
      <c r="E56" s="18" t="s">
        <v>56</v>
      </c>
      <c r="F56" s="19" t="s">
        <v>42</v>
      </c>
      <c r="G56" s="24"/>
      <c r="H56" s="24"/>
      <c r="I56" s="24"/>
      <c r="J56" s="24"/>
      <c r="K56" s="24"/>
      <c r="L56" s="24"/>
    </row>
    <row r="57" spans="4:12" s="8" customFormat="1" outlineLevel="1" x14ac:dyDescent="0.35">
      <c r="D57" s="161"/>
      <c r="E57" s="20" t="s">
        <v>57</v>
      </c>
      <c r="F57" s="21" t="s">
        <v>42</v>
      </c>
      <c r="G57" s="14"/>
      <c r="H57" s="14"/>
      <c r="I57" s="14"/>
      <c r="J57" s="14"/>
      <c r="K57" s="14"/>
      <c r="L57" s="14"/>
    </row>
    <row r="58" spans="4:12" s="8" customFormat="1" outlineLevel="1" x14ac:dyDescent="0.35">
      <c r="D58" s="161"/>
      <c r="E58" s="20" t="s">
        <v>58</v>
      </c>
      <c r="F58" s="21" t="s">
        <v>42</v>
      </c>
      <c r="G58" s="14"/>
      <c r="H58" s="14"/>
      <c r="I58" s="14"/>
      <c r="J58" s="14"/>
      <c r="K58" s="14"/>
      <c r="L58" s="14"/>
    </row>
    <row r="59" spans="4:12" s="8" customFormat="1" ht="15" outlineLevel="1" thickBot="1" x14ac:dyDescent="0.4">
      <c r="D59" s="162"/>
      <c r="E59" s="22" t="s">
        <v>59</v>
      </c>
      <c r="F59" s="23" t="s">
        <v>42</v>
      </c>
      <c r="G59" s="25"/>
      <c r="H59" s="25"/>
      <c r="I59" s="25"/>
      <c r="J59" s="25"/>
      <c r="K59" s="25"/>
      <c r="L59" s="25"/>
    </row>
    <row r="60" spans="4:12" s="8" customFormat="1" ht="15" thickBot="1" x14ac:dyDescent="0.4">
      <c r="E60" s="9" t="s">
        <v>60</v>
      </c>
      <c r="F60" s="10"/>
      <c r="G60" s="51">
        <f t="shared" ref="G60:L60" si="4">+SUM(G56:G59)*G$4</f>
        <v>0</v>
      </c>
      <c r="H60" s="51">
        <f t="shared" si="4"/>
        <v>0</v>
      </c>
      <c r="I60" s="51">
        <f t="shared" si="4"/>
        <v>0</v>
      </c>
      <c r="J60" s="51">
        <f t="shared" si="4"/>
        <v>0</v>
      </c>
      <c r="K60" s="51">
        <f t="shared" si="4"/>
        <v>0</v>
      </c>
      <c r="L60" s="51">
        <f t="shared" si="4"/>
        <v>0</v>
      </c>
    </row>
    <row r="61" spans="4:12" s="8" customFormat="1" ht="15" thickBot="1" x14ac:dyDescent="0.4">
      <c r="E61" s="9"/>
      <c r="F61" s="9"/>
      <c r="G61" s="10"/>
      <c r="H61" s="10"/>
      <c r="I61" s="10"/>
      <c r="J61" s="10"/>
      <c r="K61" s="10"/>
      <c r="L61" s="10"/>
    </row>
    <row r="62" spans="4:12" s="8" customFormat="1" x14ac:dyDescent="0.35">
      <c r="D62" s="28" t="s">
        <v>65</v>
      </c>
      <c r="E62" s="27"/>
      <c r="F62" s="10"/>
      <c r="G62" s="26"/>
      <c r="H62" s="26"/>
      <c r="I62" s="26"/>
      <c r="J62" s="26"/>
      <c r="K62" s="26"/>
      <c r="L62" s="26"/>
    </row>
    <row r="63" spans="4:12" s="8" customFormat="1" outlineLevel="1" x14ac:dyDescent="0.35">
      <c r="D63" s="160" t="s">
        <v>122</v>
      </c>
      <c r="E63" s="18" t="s">
        <v>56</v>
      </c>
      <c r="F63" s="19" t="s">
        <v>37</v>
      </c>
      <c r="G63" s="14"/>
      <c r="H63" s="14"/>
      <c r="I63" s="14"/>
      <c r="J63" s="14"/>
      <c r="K63" s="14"/>
      <c r="L63" s="14"/>
    </row>
    <row r="64" spans="4:12" s="8" customFormat="1" outlineLevel="1" x14ac:dyDescent="0.35">
      <c r="D64" s="161"/>
      <c r="E64" s="20" t="s">
        <v>57</v>
      </c>
      <c r="F64" s="21" t="s">
        <v>37</v>
      </c>
      <c r="G64" s="14"/>
      <c r="H64" s="14"/>
      <c r="I64" s="14"/>
      <c r="J64" s="14"/>
      <c r="K64" s="14"/>
      <c r="L64" s="14"/>
    </row>
    <row r="65" spans="4:12" s="8" customFormat="1" outlineLevel="1" x14ac:dyDescent="0.35">
      <c r="D65" s="161"/>
      <c r="E65" s="20" t="s">
        <v>58</v>
      </c>
      <c r="F65" s="21" t="s">
        <v>37</v>
      </c>
      <c r="G65" s="14"/>
      <c r="H65" s="14"/>
      <c r="I65" s="14"/>
      <c r="J65" s="14"/>
      <c r="K65" s="14"/>
      <c r="L65" s="14"/>
    </row>
    <row r="66" spans="4:12" s="8" customFormat="1" outlineLevel="1" x14ac:dyDescent="0.35">
      <c r="D66" s="162"/>
      <c r="E66" s="22" t="s">
        <v>59</v>
      </c>
      <c r="F66" s="23" t="s">
        <v>37</v>
      </c>
      <c r="G66" s="15"/>
      <c r="H66" s="15"/>
      <c r="I66" s="15"/>
      <c r="J66" s="15"/>
      <c r="K66" s="15"/>
      <c r="L66" s="15"/>
    </row>
    <row r="67" spans="4:12" s="8" customFormat="1" outlineLevel="1" x14ac:dyDescent="0.35">
      <c r="D67" s="160" t="s">
        <v>41</v>
      </c>
      <c r="E67" s="18" t="s">
        <v>56</v>
      </c>
      <c r="F67" s="19" t="s">
        <v>42</v>
      </c>
      <c r="G67" s="24"/>
      <c r="H67" s="24"/>
      <c r="I67" s="24"/>
      <c r="J67" s="24"/>
      <c r="K67" s="24"/>
      <c r="L67" s="24"/>
    </row>
    <row r="68" spans="4:12" s="8" customFormat="1" outlineLevel="1" x14ac:dyDescent="0.35">
      <c r="D68" s="161"/>
      <c r="E68" s="20" t="s">
        <v>57</v>
      </c>
      <c r="F68" s="21" t="s">
        <v>42</v>
      </c>
      <c r="G68" s="14"/>
      <c r="H68" s="14"/>
      <c r="I68" s="14"/>
      <c r="J68" s="14"/>
      <c r="K68" s="14"/>
      <c r="L68" s="14"/>
    </row>
    <row r="69" spans="4:12" s="8" customFormat="1" outlineLevel="1" x14ac:dyDescent="0.35">
      <c r="D69" s="161"/>
      <c r="E69" s="20" t="s">
        <v>58</v>
      </c>
      <c r="F69" s="21" t="s">
        <v>42</v>
      </c>
      <c r="G69" s="14"/>
      <c r="H69" s="14"/>
      <c r="I69" s="14"/>
      <c r="J69" s="14"/>
      <c r="K69" s="14"/>
      <c r="L69" s="14"/>
    </row>
    <row r="70" spans="4:12" s="8" customFormat="1" ht="15" outlineLevel="1" thickBot="1" x14ac:dyDescent="0.4">
      <c r="D70" s="162"/>
      <c r="E70" s="22" t="s">
        <v>59</v>
      </c>
      <c r="F70" s="23" t="s">
        <v>42</v>
      </c>
      <c r="G70" s="25"/>
      <c r="H70" s="25"/>
      <c r="I70" s="25"/>
      <c r="J70" s="25"/>
      <c r="K70" s="25"/>
      <c r="L70" s="25"/>
    </row>
    <row r="71" spans="4:12" s="8" customFormat="1" ht="15" thickBot="1" x14ac:dyDescent="0.4">
      <c r="E71" s="9" t="s">
        <v>60</v>
      </c>
      <c r="F71" s="10"/>
      <c r="G71" s="51">
        <f t="shared" ref="G71:L71" si="5">+SUM(G67:G70)*G$4</f>
        <v>0</v>
      </c>
      <c r="H71" s="51">
        <f t="shared" si="5"/>
        <v>0</v>
      </c>
      <c r="I71" s="51">
        <f t="shared" si="5"/>
        <v>0</v>
      </c>
      <c r="J71" s="51">
        <f t="shared" si="5"/>
        <v>0</v>
      </c>
      <c r="K71" s="51">
        <f t="shared" si="5"/>
        <v>0</v>
      </c>
      <c r="L71" s="51">
        <f t="shared" si="5"/>
        <v>0</v>
      </c>
    </row>
    <row r="72" spans="4:12" s="8" customFormat="1" ht="15" thickBot="1" x14ac:dyDescent="0.4">
      <c r="E72" s="9"/>
      <c r="F72" s="9"/>
      <c r="G72" s="10"/>
      <c r="H72" s="10"/>
      <c r="I72" s="10"/>
      <c r="J72" s="10"/>
      <c r="K72" s="10"/>
      <c r="L72" s="10"/>
    </row>
    <row r="73" spans="4:12" s="8" customFormat="1" x14ac:dyDescent="0.35">
      <c r="D73" s="28" t="s">
        <v>66</v>
      </c>
      <c r="E73" s="27"/>
      <c r="F73" s="10"/>
      <c r="G73" s="26"/>
      <c r="H73" s="26"/>
      <c r="I73" s="26"/>
      <c r="J73" s="26"/>
      <c r="K73" s="26"/>
      <c r="L73" s="26"/>
    </row>
    <row r="74" spans="4:12" s="8" customFormat="1" outlineLevel="1" x14ac:dyDescent="0.35">
      <c r="D74" s="160" t="s">
        <v>122</v>
      </c>
      <c r="E74" s="18" t="s">
        <v>56</v>
      </c>
      <c r="F74" s="19" t="s">
        <v>37</v>
      </c>
      <c r="G74" s="14"/>
      <c r="H74" s="14"/>
      <c r="I74" s="14"/>
      <c r="J74" s="14"/>
      <c r="K74" s="14"/>
      <c r="L74" s="14"/>
    </row>
    <row r="75" spans="4:12" s="8" customFormat="1" outlineLevel="1" x14ac:dyDescent="0.35">
      <c r="D75" s="161"/>
      <c r="E75" s="20" t="s">
        <v>57</v>
      </c>
      <c r="F75" s="21" t="s">
        <v>37</v>
      </c>
      <c r="G75" s="14"/>
      <c r="H75" s="14"/>
      <c r="I75" s="14"/>
      <c r="J75" s="14"/>
      <c r="K75" s="14"/>
      <c r="L75" s="14"/>
    </row>
    <row r="76" spans="4:12" s="8" customFormat="1" outlineLevel="1" x14ac:dyDescent="0.35">
      <c r="D76" s="161"/>
      <c r="E76" s="20" t="s">
        <v>58</v>
      </c>
      <c r="F76" s="21" t="s">
        <v>37</v>
      </c>
      <c r="G76" s="14"/>
      <c r="H76" s="14"/>
      <c r="I76" s="14"/>
      <c r="J76" s="14"/>
      <c r="K76" s="14"/>
      <c r="L76" s="14"/>
    </row>
    <row r="77" spans="4:12" s="8" customFormat="1" outlineLevel="1" x14ac:dyDescent="0.35">
      <c r="D77" s="162"/>
      <c r="E77" s="22" t="s">
        <v>59</v>
      </c>
      <c r="F77" s="23" t="s">
        <v>37</v>
      </c>
      <c r="G77" s="15"/>
      <c r="H77" s="15"/>
      <c r="I77" s="15"/>
      <c r="J77" s="15"/>
      <c r="K77" s="15"/>
      <c r="L77" s="15"/>
    </row>
    <row r="78" spans="4:12" s="8" customFormat="1" outlineLevel="1" x14ac:dyDescent="0.35">
      <c r="D78" s="160" t="s">
        <v>41</v>
      </c>
      <c r="E78" s="18" t="s">
        <v>56</v>
      </c>
      <c r="F78" s="19" t="s">
        <v>42</v>
      </c>
      <c r="G78" s="24"/>
      <c r="H78" s="24"/>
      <c r="I78" s="24"/>
      <c r="J78" s="24"/>
      <c r="K78" s="24"/>
      <c r="L78" s="24"/>
    </row>
    <row r="79" spans="4:12" s="8" customFormat="1" outlineLevel="1" x14ac:dyDescent="0.35">
      <c r="D79" s="161"/>
      <c r="E79" s="20" t="s">
        <v>57</v>
      </c>
      <c r="F79" s="21" t="s">
        <v>42</v>
      </c>
      <c r="G79" s="14"/>
      <c r="H79" s="14"/>
      <c r="I79" s="14"/>
      <c r="J79" s="14"/>
      <c r="K79" s="14"/>
      <c r="L79" s="14"/>
    </row>
    <row r="80" spans="4:12" s="8" customFormat="1" outlineLevel="1" x14ac:dyDescent="0.35">
      <c r="D80" s="161"/>
      <c r="E80" s="20" t="s">
        <v>58</v>
      </c>
      <c r="F80" s="21" t="s">
        <v>42</v>
      </c>
      <c r="G80" s="14"/>
      <c r="H80" s="14"/>
      <c r="I80" s="14"/>
      <c r="J80" s="14"/>
      <c r="K80" s="14"/>
      <c r="L80" s="14"/>
    </row>
    <row r="81" spans="4:12" s="8" customFormat="1" ht="15" outlineLevel="1" thickBot="1" x14ac:dyDescent="0.4">
      <c r="D81" s="162"/>
      <c r="E81" s="22" t="s">
        <v>59</v>
      </c>
      <c r="F81" s="23" t="s">
        <v>42</v>
      </c>
      <c r="G81" s="25"/>
      <c r="H81" s="25"/>
      <c r="I81" s="25"/>
      <c r="J81" s="25"/>
      <c r="K81" s="25"/>
      <c r="L81" s="25"/>
    </row>
    <row r="82" spans="4:12" s="8" customFormat="1" ht="15" thickBot="1" x14ac:dyDescent="0.4">
      <c r="E82" s="9" t="s">
        <v>60</v>
      </c>
      <c r="F82" s="10"/>
      <c r="G82" s="51">
        <f t="shared" ref="G82:L82" si="6">+SUM(G78:G81)*G$4</f>
        <v>0</v>
      </c>
      <c r="H82" s="51">
        <f t="shared" si="6"/>
        <v>0</v>
      </c>
      <c r="I82" s="51">
        <f t="shared" si="6"/>
        <v>0</v>
      </c>
      <c r="J82" s="51">
        <f t="shared" si="6"/>
        <v>0</v>
      </c>
      <c r="K82" s="51">
        <f t="shared" si="6"/>
        <v>0</v>
      </c>
      <c r="L82" s="51">
        <f t="shared" si="6"/>
        <v>0</v>
      </c>
    </row>
    <row r="83" spans="4:12" s="8" customFormat="1" ht="15" thickBot="1" x14ac:dyDescent="0.4">
      <c r="E83" s="9"/>
      <c r="F83" s="9"/>
      <c r="G83" s="10"/>
      <c r="H83" s="10"/>
      <c r="I83" s="10"/>
      <c r="J83" s="10"/>
      <c r="K83" s="10"/>
      <c r="L83" s="10"/>
    </row>
    <row r="84" spans="4:12" s="8" customFormat="1" x14ac:dyDescent="0.35">
      <c r="D84" s="28" t="s">
        <v>67</v>
      </c>
      <c r="E84" s="27"/>
      <c r="F84" s="10"/>
      <c r="G84" s="26"/>
      <c r="H84" s="26"/>
      <c r="I84" s="26"/>
      <c r="J84" s="26"/>
      <c r="K84" s="26"/>
      <c r="L84" s="26"/>
    </row>
    <row r="85" spans="4:12" s="8" customFormat="1" outlineLevel="1" x14ac:dyDescent="0.35">
      <c r="D85" s="160" t="s">
        <v>122</v>
      </c>
      <c r="E85" s="18" t="s">
        <v>56</v>
      </c>
      <c r="F85" s="19" t="s">
        <v>37</v>
      </c>
      <c r="G85" s="14"/>
      <c r="H85" s="14"/>
      <c r="I85" s="14"/>
      <c r="J85" s="14"/>
      <c r="K85" s="14"/>
      <c r="L85" s="14"/>
    </row>
    <row r="86" spans="4:12" s="8" customFormat="1" outlineLevel="1" x14ac:dyDescent="0.35">
      <c r="D86" s="161"/>
      <c r="E86" s="20" t="s">
        <v>57</v>
      </c>
      <c r="F86" s="21" t="s">
        <v>37</v>
      </c>
      <c r="G86" s="14"/>
      <c r="H86" s="14"/>
      <c r="I86" s="14"/>
      <c r="J86" s="14"/>
      <c r="K86" s="14"/>
      <c r="L86" s="14"/>
    </row>
    <row r="87" spans="4:12" s="8" customFormat="1" outlineLevel="1" x14ac:dyDescent="0.35">
      <c r="D87" s="161"/>
      <c r="E87" s="20" t="s">
        <v>58</v>
      </c>
      <c r="F87" s="21" t="s">
        <v>37</v>
      </c>
      <c r="G87" s="14"/>
      <c r="H87" s="14"/>
      <c r="I87" s="14"/>
      <c r="J87" s="14"/>
      <c r="K87" s="14"/>
      <c r="L87" s="14"/>
    </row>
    <row r="88" spans="4:12" s="8" customFormat="1" outlineLevel="1" x14ac:dyDescent="0.35">
      <c r="D88" s="162"/>
      <c r="E88" s="22" t="s">
        <v>59</v>
      </c>
      <c r="F88" s="23" t="s">
        <v>37</v>
      </c>
      <c r="G88" s="15"/>
      <c r="H88" s="15"/>
      <c r="I88" s="15"/>
      <c r="J88" s="15"/>
      <c r="K88" s="15"/>
      <c r="L88" s="15"/>
    </row>
    <row r="89" spans="4:12" s="8" customFormat="1" outlineLevel="1" x14ac:dyDescent="0.35">
      <c r="D89" s="160" t="s">
        <v>41</v>
      </c>
      <c r="E89" s="18" t="s">
        <v>56</v>
      </c>
      <c r="F89" s="19" t="s">
        <v>42</v>
      </c>
      <c r="G89" s="24"/>
      <c r="H89" s="24"/>
      <c r="I89" s="24"/>
      <c r="J89" s="24"/>
      <c r="K89" s="24"/>
      <c r="L89" s="24"/>
    </row>
    <row r="90" spans="4:12" s="8" customFormat="1" outlineLevel="1" x14ac:dyDescent="0.35">
      <c r="D90" s="161"/>
      <c r="E90" s="20" t="s">
        <v>57</v>
      </c>
      <c r="F90" s="21" t="s">
        <v>42</v>
      </c>
      <c r="G90" s="14"/>
      <c r="H90" s="14"/>
      <c r="I90" s="14"/>
      <c r="J90" s="14"/>
      <c r="K90" s="14"/>
      <c r="L90" s="14"/>
    </row>
    <row r="91" spans="4:12" s="8" customFormat="1" outlineLevel="1" x14ac:dyDescent="0.35">
      <c r="D91" s="161"/>
      <c r="E91" s="20" t="s">
        <v>58</v>
      </c>
      <c r="F91" s="21" t="s">
        <v>42</v>
      </c>
      <c r="G91" s="14"/>
      <c r="H91" s="14"/>
      <c r="I91" s="14"/>
      <c r="J91" s="14"/>
      <c r="K91" s="14"/>
      <c r="L91" s="14"/>
    </row>
    <row r="92" spans="4:12" s="8" customFormat="1" ht="15" outlineLevel="1" thickBot="1" x14ac:dyDescent="0.4">
      <c r="D92" s="162"/>
      <c r="E92" s="22" t="s">
        <v>59</v>
      </c>
      <c r="F92" s="23" t="s">
        <v>42</v>
      </c>
      <c r="G92" s="25"/>
      <c r="H92" s="25"/>
      <c r="I92" s="25"/>
      <c r="J92" s="25"/>
      <c r="K92" s="25"/>
      <c r="L92" s="25"/>
    </row>
    <row r="93" spans="4:12" s="8" customFormat="1" ht="15" thickBot="1" x14ac:dyDescent="0.4">
      <c r="E93" s="9" t="s">
        <v>60</v>
      </c>
      <c r="F93" s="10"/>
      <c r="G93" s="51">
        <f t="shared" ref="G93:L93" si="7">+SUM(G89:G92)*G$4</f>
        <v>0</v>
      </c>
      <c r="H93" s="51">
        <f t="shared" si="7"/>
        <v>0</v>
      </c>
      <c r="I93" s="51">
        <f t="shared" si="7"/>
        <v>0</v>
      </c>
      <c r="J93" s="51">
        <f t="shared" si="7"/>
        <v>0</v>
      </c>
      <c r="K93" s="51">
        <f t="shared" si="7"/>
        <v>0</v>
      </c>
      <c r="L93" s="51">
        <f t="shared" si="7"/>
        <v>0</v>
      </c>
    </row>
    <row r="94" spans="4:12" s="8" customFormat="1" ht="15" thickBot="1" x14ac:dyDescent="0.4">
      <c r="E94" s="9"/>
      <c r="F94" s="9"/>
      <c r="G94" s="10"/>
      <c r="H94" s="10"/>
      <c r="I94" s="10"/>
      <c r="J94" s="10"/>
      <c r="K94" s="10"/>
      <c r="L94" s="10"/>
    </row>
    <row r="95" spans="4:12" s="8" customFormat="1" x14ac:dyDescent="0.35">
      <c r="D95" s="28" t="s">
        <v>68</v>
      </c>
      <c r="E95" s="27"/>
      <c r="F95" s="10"/>
      <c r="G95" s="26"/>
      <c r="H95" s="26"/>
      <c r="I95" s="26"/>
      <c r="J95" s="26"/>
      <c r="K95" s="26"/>
      <c r="L95" s="26"/>
    </row>
    <row r="96" spans="4:12" s="8" customFormat="1" outlineLevel="1" x14ac:dyDescent="0.35">
      <c r="D96" s="160" t="s">
        <v>122</v>
      </c>
      <c r="E96" s="18" t="s">
        <v>56</v>
      </c>
      <c r="F96" s="19" t="s">
        <v>37</v>
      </c>
      <c r="G96" s="14"/>
      <c r="H96" s="14"/>
      <c r="I96" s="14"/>
      <c r="J96" s="14"/>
      <c r="K96" s="14"/>
      <c r="L96" s="14"/>
    </row>
    <row r="97" spans="4:12" s="8" customFormat="1" outlineLevel="1" x14ac:dyDescent="0.35">
      <c r="D97" s="161"/>
      <c r="E97" s="20" t="s">
        <v>57</v>
      </c>
      <c r="F97" s="21" t="s">
        <v>37</v>
      </c>
      <c r="G97" s="14"/>
      <c r="H97" s="14"/>
      <c r="I97" s="14"/>
      <c r="J97" s="14"/>
      <c r="K97" s="14"/>
      <c r="L97" s="14"/>
    </row>
    <row r="98" spans="4:12" s="8" customFormat="1" outlineLevel="1" x14ac:dyDescent="0.35">
      <c r="D98" s="161"/>
      <c r="E98" s="20" t="s">
        <v>58</v>
      </c>
      <c r="F98" s="21" t="s">
        <v>37</v>
      </c>
      <c r="G98" s="14"/>
      <c r="H98" s="14"/>
      <c r="I98" s="14"/>
      <c r="J98" s="14"/>
      <c r="K98" s="14"/>
      <c r="L98" s="14"/>
    </row>
    <row r="99" spans="4:12" s="8" customFormat="1" outlineLevel="1" x14ac:dyDescent="0.35">
      <c r="D99" s="162"/>
      <c r="E99" s="22" t="s">
        <v>59</v>
      </c>
      <c r="F99" s="23" t="s">
        <v>37</v>
      </c>
      <c r="G99" s="15"/>
      <c r="H99" s="15"/>
      <c r="I99" s="15"/>
      <c r="J99" s="15"/>
      <c r="K99" s="15"/>
      <c r="L99" s="15"/>
    </row>
    <row r="100" spans="4:12" s="8" customFormat="1" outlineLevel="1" x14ac:dyDescent="0.35">
      <c r="D100" s="160" t="s">
        <v>41</v>
      </c>
      <c r="E100" s="18" t="s">
        <v>56</v>
      </c>
      <c r="F100" s="19" t="s">
        <v>42</v>
      </c>
      <c r="G100" s="24"/>
      <c r="H100" s="24"/>
      <c r="I100" s="24"/>
      <c r="J100" s="24"/>
      <c r="K100" s="24"/>
      <c r="L100" s="24"/>
    </row>
    <row r="101" spans="4:12" s="8" customFormat="1" outlineLevel="1" x14ac:dyDescent="0.35">
      <c r="D101" s="161"/>
      <c r="E101" s="20" t="s">
        <v>57</v>
      </c>
      <c r="F101" s="21" t="s">
        <v>42</v>
      </c>
      <c r="G101" s="14"/>
      <c r="H101" s="14"/>
      <c r="I101" s="14"/>
      <c r="J101" s="14"/>
      <c r="K101" s="14"/>
      <c r="L101" s="14"/>
    </row>
    <row r="102" spans="4:12" s="8" customFormat="1" outlineLevel="1" x14ac:dyDescent="0.35">
      <c r="D102" s="161"/>
      <c r="E102" s="20" t="s">
        <v>58</v>
      </c>
      <c r="F102" s="21" t="s">
        <v>42</v>
      </c>
      <c r="G102" s="14"/>
      <c r="H102" s="14"/>
      <c r="I102" s="14"/>
      <c r="J102" s="14"/>
      <c r="K102" s="14"/>
      <c r="L102" s="14"/>
    </row>
    <row r="103" spans="4:12" s="8" customFormat="1" ht="15" outlineLevel="1" thickBot="1" x14ac:dyDescent="0.4">
      <c r="D103" s="162"/>
      <c r="E103" s="22" t="s">
        <v>59</v>
      </c>
      <c r="F103" s="23" t="s">
        <v>42</v>
      </c>
      <c r="G103" s="25"/>
      <c r="H103" s="25"/>
      <c r="I103" s="25"/>
      <c r="J103" s="25"/>
      <c r="K103" s="25"/>
      <c r="L103" s="25"/>
    </row>
    <row r="104" spans="4:12" s="8" customFormat="1" ht="15" thickBot="1" x14ac:dyDescent="0.4">
      <c r="E104" s="9" t="s">
        <v>60</v>
      </c>
      <c r="F104" s="10"/>
      <c r="G104" s="51">
        <f t="shared" ref="G104:L104" si="8">+SUM(G100:G103)*G$4</f>
        <v>0</v>
      </c>
      <c r="H104" s="51">
        <f t="shared" si="8"/>
        <v>0</v>
      </c>
      <c r="I104" s="51">
        <f t="shared" si="8"/>
        <v>0</v>
      </c>
      <c r="J104" s="51">
        <f t="shared" si="8"/>
        <v>0</v>
      </c>
      <c r="K104" s="51">
        <f t="shared" si="8"/>
        <v>0</v>
      </c>
      <c r="L104" s="51">
        <f t="shared" si="8"/>
        <v>0</v>
      </c>
    </row>
    <row r="105" spans="4:12" s="8" customFormat="1" ht="15" thickBot="1" x14ac:dyDescent="0.4">
      <c r="E105" s="9"/>
      <c r="F105" s="9"/>
      <c r="G105" s="10"/>
      <c r="H105" s="10"/>
      <c r="I105" s="10"/>
      <c r="J105" s="10"/>
      <c r="K105" s="10"/>
      <c r="L105" s="10"/>
    </row>
    <row r="106" spans="4:12" s="8" customFormat="1" x14ac:dyDescent="0.35">
      <c r="D106" s="28" t="s">
        <v>69</v>
      </c>
      <c r="E106" s="27"/>
      <c r="F106" s="10"/>
      <c r="G106" s="26"/>
      <c r="H106" s="26"/>
      <c r="I106" s="26"/>
      <c r="J106" s="26"/>
      <c r="K106" s="26"/>
      <c r="L106" s="26"/>
    </row>
    <row r="107" spans="4:12" s="8" customFormat="1" outlineLevel="1" x14ac:dyDescent="0.35">
      <c r="D107" s="160" t="s">
        <v>122</v>
      </c>
      <c r="E107" s="18" t="s">
        <v>56</v>
      </c>
      <c r="F107" s="19" t="s">
        <v>37</v>
      </c>
      <c r="G107" s="14"/>
      <c r="H107" s="14"/>
      <c r="I107" s="14"/>
      <c r="J107" s="14"/>
      <c r="K107" s="14"/>
      <c r="L107" s="14"/>
    </row>
    <row r="108" spans="4:12" s="8" customFormat="1" outlineLevel="1" x14ac:dyDescent="0.35">
      <c r="D108" s="161"/>
      <c r="E108" s="20" t="s">
        <v>57</v>
      </c>
      <c r="F108" s="21" t="s">
        <v>37</v>
      </c>
      <c r="G108" s="14"/>
      <c r="H108" s="14"/>
      <c r="I108" s="14"/>
      <c r="J108" s="14"/>
      <c r="K108" s="14"/>
      <c r="L108" s="14"/>
    </row>
    <row r="109" spans="4:12" s="8" customFormat="1" outlineLevel="1" x14ac:dyDescent="0.35">
      <c r="D109" s="161"/>
      <c r="E109" s="20" t="s">
        <v>58</v>
      </c>
      <c r="F109" s="21" t="s">
        <v>37</v>
      </c>
      <c r="G109" s="14"/>
      <c r="H109" s="14"/>
      <c r="I109" s="14"/>
      <c r="J109" s="14"/>
      <c r="K109" s="14"/>
      <c r="L109" s="14"/>
    </row>
    <row r="110" spans="4:12" s="8" customFormat="1" outlineLevel="1" x14ac:dyDescent="0.35">
      <c r="D110" s="162"/>
      <c r="E110" s="22" t="s">
        <v>59</v>
      </c>
      <c r="F110" s="23" t="s">
        <v>37</v>
      </c>
      <c r="G110" s="15"/>
      <c r="H110" s="15"/>
      <c r="I110" s="15"/>
      <c r="J110" s="15"/>
      <c r="K110" s="15"/>
      <c r="L110" s="15"/>
    </row>
    <row r="111" spans="4:12" s="8" customFormat="1" outlineLevel="1" x14ac:dyDescent="0.35">
      <c r="D111" s="160" t="s">
        <v>41</v>
      </c>
      <c r="E111" s="18" t="s">
        <v>56</v>
      </c>
      <c r="F111" s="19" t="s">
        <v>42</v>
      </c>
      <c r="G111" s="24"/>
      <c r="H111" s="24"/>
      <c r="I111" s="24"/>
      <c r="J111" s="24"/>
      <c r="K111" s="24"/>
      <c r="L111" s="24"/>
    </row>
    <row r="112" spans="4:12" s="8" customFormat="1" outlineLevel="1" x14ac:dyDescent="0.35">
      <c r="D112" s="161"/>
      <c r="E112" s="20" t="s">
        <v>57</v>
      </c>
      <c r="F112" s="21" t="s">
        <v>42</v>
      </c>
      <c r="G112" s="14"/>
      <c r="H112" s="14"/>
      <c r="I112" s="14"/>
      <c r="J112" s="14"/>
      <c r="K112" s="14"/>
      <c r="L112" s="14"/>
    </row>
    <row r="113" spans="4:12" s="8" customFormat="1" outlineLevel="1" x14ac:dyDescent="0.35">
      <c r="D113" s="161"/>
      <c r="E113" s="20" t="s">
        <v>58</v>
      </c>
      <c r="F113" s="21" t="s">
        <v>42</v>
      </c>
      <c r="G113" s="14"/>
      <c r="H113" s="14"/>
      <c r="I113" s="14"/>
      <c r="J113" s="14"/>
      <c r="K113" s="14"/>
      <c r="L113" s="14"/>
    </row>
    <row r="114" spans="4:12" s="8" customFormat="1" ht="15" outlineLevel="1" thickBot="1" x14ac:dyDescent="0.4">
      <c r="D114" s="162"/>
      <c r="E114" s="22" t="s">
        <v>59</v>
      </c>
      <c r="F114" s="23" t="s">
        <v>42</v>
      </c>
      <c r="G114" s="25"/>
      <c r="H114" s="25"/>
      <c r="I114" s="25"/>
      <c r="J114" s="25"/>
      <c r="K114" s="25"/>
      <c r="L114" s="25"/>
    </row>
    <row r="115" spans="4:12" s="8" customFormat="1" ht="15" thickBot="1" x14ac:dyDescent="0.4">
      <c r="E115" s="9" t="s">
        <v>60</v>
      </c>
      <c r="F115" s="10"/>
      <c r="G115" s="51">
        <f t="shared" ref="G115:L115" si="9">+SUM(G111:G114)*G$4</f>
        <v>0</v>
      </c>
      <c r="H115" s="51">
        <f t="shared" si="9"/>
        <v>0</v>
      </c>
      <c r="I115" s="51">
        <f t="shared" si="9"/>
        <v>0</v>
      </c>
      <c r="J115" s="51">
        <f t="shared" si="9"/>
        <v>0</v>
      </c>
      <c r="K115" s="51">
        <f t="shared" si="9"/>
        <v>0</v>
      </c>
      <c r="L115" s="51">
        <f t="shared" si="9"/>
        <v>0</v>
      </c>
    </row>
    <row r="116" spans="4:12" s="8" customFormat="1" x14ac:dyDescent="0.35">
      <c r="E116" s="9"/>
      <c r="F116" s="9"/>
      <c r="G116" s="10"/>
      <c r="H116" s="10"/>
      <c r="I116" s="10"/>
      <c r="J116" s="10"/>
      <c r="K116" s="10"/>
      <c r="L116" s="10"/>
    </row>
    <row r="117" spans="4:12" s="8" customFormat="1" x14ac:dyDescent="0.35">
      <c r="E117" s="9"/>
      <c r="F117" s="9"/>
      <c r="G117" s="10"/>
      <c r="H117" s="10"/>
      <c r="I117" s="10"/>
      <c r="J117" s="10"/>
      <c r="K117" s="10"/>
      <c r="L117" s="10"/>
    </row>
    <row r="118" spans="4:12" s="8" customFormat="1" ht="18.5" x14ac:dyDescent="0.45">
      <c r="D118" s="52"/>
      <c r="E118" s="53" t="s">
        <v>136</v>
      </c>
      <c r="F118" s="52"/>
      <c r="G118" s="54">
        <f>+SUM(G107:G110,G96:G99,G85:G88,G74:G77,G63:G66,G52:G55,G41:G44,G30:G33,G19:G22,G8:G11)</f>
        <v>0</v>
      </c>
      <c r="H118" s="54">
        <f t="shared" ref="H118:L118" si="10">+SUM(H107:H110,H96:H99,H85:H88,H74:H77,H63:H66,H52:H55,H41:H44,H30:H33,H19:H22,H8:H11)</f>
        <v>0</v>
      </c>
      <c r="I118" s="54">
        <f t="shared" si="10"/>
        <v>0</v>
      </c>
      <c r="J118" s="54">
        <f>+SUM(J107:J110,J96:J99,J85:J88,J74:J77,J63:J66,J52:J55,J41:J44,J30:J33,J19:J22,J8:J11)</f>
        <v>0</v>
      </c>
      <c r="K118" s="54">
        <f>+SUM(K107:K110,K96:K99,K85:K88,K74:K77,K63:K66,K52:K55,K41:K44,K30:K33,K19:K22,K8:K11)</f>
        <v>0</v>
      </c>
      <c r="L118" s="54">
        <f t="shared" si="10"/>
        <v>0</v>
      </c>
    </row>
    <row r="119" spans="4:12" s="8" customFormat="1" x14ac:dyDescent="0.35">
      <c r="E119" s="9"/>
      <c r="F119" s="9"/>
      <c r="G119" s="10"/>
      <c r="H119" s="10"/>
      <c r="I119" s="10"/>
      <c r="J119" s="10"/>
      <c r="K119" s="10"/>
      <c r="L119" s="10"/>
    </row>
    <row r="120" spans="4:12" s="8" customFormat="1" x14ac:dyDescent="0.35">
      <c r="E120" s="9"/>
      <c r="F120" s="9"/>
      <c r="G120" s="10"/>
      <c r="H120" s="10"/>
      <c r="I120" s="10"/>
      <c r="J120" s="10"/>
      <c r="K120" s="10"/>
      <c r="L120" s="10"/>
    </row>
    <row r="121" spans="4:12" s="8" customFormat="1" x14ac:dyDescent="0.35">
      <c r="E121" s="9"/>
      <c r="F121" s="9"/>
      <c r="G121" s="10"/>
      <c r="H121" s="10"/>
      <c r="I121" s="10"/>
      <c r="J121" s="10"/>
      <c r="K121" s="10"/>
      <c r="L121" s="10"/>
    </row>
    <row r="122" spans="4:12" s="8" customFormat="1" ht="18.5" x14ac:dyDescent="0.45">
      <c r="D122" s="52"/>
      <c r="E122" s="53" t="s">
        <v>70</v>
      </c>
      <c r="F122" s="52"/>
      <c r="G122" s="54">
        <f t="shared" ref="G122:L122" si="11">+SUM(G111:G114,G100:G103,G89:G92,G78:G81,G67:G70,G56:G59,G45:G48,G34:G37,G23:G26,G12:G15)</f>
        <v>0</v>
      </c>
      <c r="H122" s="54">
        <f t="shared" si="11"/>
        <v>0</v>
      </c>
      <c r="I122" s="54">
        <f t="shared" si="11"/>
        <v>0</v>
      </c>
      <c r="J122" s="54">
        <f t="shared" si="11"/>
        <v>0</v>
      </c>
      <c r="K122" s="54">
        <f t="shared" si="11"/>
        <v>0</v>
      </c>
      <c r="L122" s="54">
        <f t="shared" si="11"/>
        <v>0</v>
      </c>
    </row>
    <row r="123" spans="4:12" s="8" customFormat="1" x14ac:dyDescent="0.35">
      <c r="E123" s="9"/>
      <c r="F123" s="9"/>
      <c r="G123" s="10"/>
      <c r="H123" s="10"/>
      <c r="I123" s="10"/>
      <c r="J123" s="10"/>
      <c r="K123" s="10"/>
      <c r="L123" s="10"/>
    </row>
    <row r="124" spans="4:12" s="8" customFormat="1" x14ac:dyDescent="0.35">
      <c r="E124" s="9"/>
      <c r="F124" s="9"/>
      <c r="G124" s="10"/>
      <c r="H124" s="10"/>
      <c r="I124" s="10"/>
      <c r="J124" s="10"/>
      <c r="K124" s="10"/>
      <c r="L124" s="10"/>
    </row>
    <row r="125" spans="4:12" s="8" customFormat="1" ht="18.5" x14ac:dyDescent="0.45">
      <c r="D125" s="31"/>
      <c r="E125" s="30" t="s">
        <v>71</v>
      </c>
      <c r="F125" s="31"/>
      <c r="G125" s="33">
        <f t="shared" ref="G125:L125" si="12">+G115+G104+G93+G82+G71+G60+G49+G38+G27+G16</f>
        <v>0</v>
      </c>
      <c r="H125" s="33">
        <f t="shared" si="12"/>
        <v>0</v>
      </c>
      <c r="I125" s="33">
        <f t="shared" si="12"/>
        <v>0</v>
      </c>
      <c r="J125" s="33">
        <f t="shared" si="12"/>
        <v>0</v>
      </c>
      <c r="K125" s="33">
        <f t="shared" si="12"/>
        <v>0</v>
      </c>
      <c r="L125" s="33">
        <f t="shared" si="12"/>
        <v>0</v>
      </c>
    </row>
    <row r="126" spans="4:12" s="8" customFormat="1" x14ac:dyDescent="0.35">
      <c r="E126" s="9"/>
      <c r="F126" s="9"/>
      <c r="G126" s="10"/>
      <c r="H126" s="10"/>
    </row>
    <row r="127" spans="4:12" s="8" customFormat="1" x14ac:dyDescent="0.35">
      <c r="E127" s="9"/>
      <c r="F127" s="9"/>
      <c r="G127" s="10"/>
      <c r="H127" s="10"/>
    </row>
  </sheetData>
  <mergeCells count="23">
    <mergeCell ref="D96:D99"/>
    <mergeCell ref="D100:D103"/>
    <mergeCell ref="D107:D110"/>
    <mergeCell ref="D111:D114"/>
    <mergeCell ref="D63:D66"/>
    <mergeCell ref="D67:D70"/>
    <mergeCell ref="D74:D77"/>
    <mergeCell ref="D78:D81"/>
    <mergeCell ref="D85:D88"/>
    <mergeCell ref="D89:D92"/>
    <mergeCell ref="D56:D59"/>
    <mergeCell ref="A1:B1"/>
    <mergeCell ref="E1:F1"/>
    <mergeCell ref="D8:D11"/>
    <mergeCell ref="D12:D15"/>
    <mergeCell ref="D19:D22"/>
    <mergeCell ref="D23:D26"/>
    <mergeCell ref="D30:D33"/>
    <mergeCell ref="D34:D37"/>
    <mergeCell ref="D41:D44"/>
    <mergeCell ref="D45:D48"/>
    <mergeCell ref="D52:D55"/>
    <mergeCell ref="A3:C3"/>
  </mergeCells>
  <conditionalFormatting sqref="G16:M16 G27:L27 G38:L38 G49:L49 G60:L60 G71:L71 G82:L82 G93:L93 G104:L104 G115:L115 G125:L125">
    <cfRule type="cellIs" dxfId="7" priority="3" operator="lessThan">
      <formula>0</formula>
    </cfRule>
  </conditionalFormatting>
  <conditionalFormatting sqref="G122:L122">
    <cfRule type="cellIs" dxfId="6" priority="2" operator="lessThan">
      <formula>0</formula>
    </cfRule>
  </conditionalFormatting>
  <conditionalFormatting sqref="G118:L118">
    <cfRule type="cellIs" dxfId="5" priority="1"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E891D-EAEE-4CE6-95FB-9580A4103FF4}">
  <sheetPr>
    <tabColor theme="7" tint="-0.249977111117893"/>
  </sheetPr>
  <dimension ref="A1:L137"/>
  <sheetViews>
    <sheetView showGridLines="0" zoomScale="55" zoomScaleNormal="55" workbookViewId="0">
      <pane xSplit="6" ySplit="5" topLeftCell="G98" activePane="bottomRight" state="frozen"/>
      <selection pane="topRight" activeCell="G4" sqref="G4:L4"/>
      <selection pane="bottomLeft" activeCell="G4" sqref="G4:L4"/>
      <selection pane="bottomRight" activeCell="G128" sqref="G128:L128"/>
    </sheetView>
  </sheetViews>
  <sheetFormatPr baseColWidth="10" defaultColWidth="11.453125" defaultRowHeight="14.5" outlineLevelRow="1" x14ac:dyDescent="0.35"/>
  <cols>
    <col min="1" max="1" width="28" customWidth="1"/>
    <col min="2" max="2" width="22.81640625" customWidth="1"/>
    <col min="3" max="3" width="13.54296875" customWidth="1"/>
    <col min="4" max="4" width="20.54296875" customWidth="1"/>
    <col min="5" max="5" width="36.453125" customWidth="1"/>
    <col min="6" max="6" width="19" customWidth="1"/>
    <col min="7" max="12" width="20" customWidth="1"/>
    <col min="13" max="13" width="13.26953125" customWidth="1"/>
  </cols>
  <sheetData>
    <row r="1" spans="1:12" ht="26" x14ac:dyDescent="0.6">
      <c r="A1" s="134" t="s">
        <v>0</v>
      </c>
      <c r="B1" s="135"/>
      <c r="E1" s="136" t="s">
        <v>84</v>
      </c>
      <c r="F1" s="137"/>
    </row>
    <row r="3" spans="1:12" ht="21" x14ac:dyDescent="0.5">
      <c r="A3" s="163" t="s">
        <v>104</v>
      </c>
      <c r="B3" s="163"/>
      <c r="C3" s="163"/>
      <c r="D3" s="116"/>
      <c r="E3" s="32"/>
      <c r="F3" s="6"/>
      <c r="G3" s="36">
        <v>44927</v>
      </c>
      <c r="H3" s="36">
        <f>+EDATE(G3,1)</f>
        <v>44958</v>
      </c>
      <c r="I3" s="36">
        <f>+EDATE(H3,1)</f>
        <v>44986</v>
      </c>
      <c r="J3" s="36">
        <f>+EDATE(I3,1)</f>
        <v>45017</v>
      </c>
      <c r="K3" s="36">
        <f>+EDATE(J3,1)</f>
        <v>45047</v>
      </c>
      <c r="L3" s="36">
        <f>+EDATE(K3,1)</f>
        <v>45078</v>
      </c>
    </row>
    <row r="4" spans="1:12" x14ac:dyDescent="0.35">
      <c r="A4" s="11"/>
      <c r="B4" s="117"/>
      <c r="C4" s="11"/>
      <c r="D4" s="11"/>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2" s="8" customFormat="1" x14ac:dyDescent="0.35">
      <c r="A5" s="37"/>
      <c r="B5" s="37"/>
      <c r="C5" s="37"/>
      <c r="D5" s="37"/>
      <c r="E5" s="10"/>
      <c r="F5" s="10"/>
    </row>
    <row r="6" spans="1:12" s="37" customFormat="1" x14ac:dyDescent="0.35">
      <c r="E6" s="38"/>
      <c r="F6" s="38"/>
      <c r="G6" s="16"/>
      <c r="H6" s="16"/>
      <c r="I6" s="16"/>
      <c r="J6" s="16"/>
      <c r="K6" s="16"/>
      <c r="L6" s="16"/>
    </row>
    <row r="7" spans="1:12" s="8" customFormat="1" x14ac:dyDescent="0.35">
      <c r="D7" s="28" t="s">
        <v>72</v>
      </c>
      <c r="E7" s="27"/>
      <c r="F7" s="10"/>
      <c r="G7" s="34"/>
      <c r="H7" s="34"/>
      <c r="I7" s="34"/>
      <c r="J7" s="34"/>
      <c r="K7" s="34"/>
      <c r="L7" s="34"/>
    </row>
    <row r="8" spans="1:12" s="8" customFormat="1" outlineLevel="1" x14ac:dyDescent="0.35">
      <c r="D8" s="160" t="s">
        <v>122</v>
      </c>
      <c r="E8" s="18" t="s">
        <v>56</v>
      </c>
      <c r="F8" s="19" t="s">
        <v>37</v>
      </c>
      <c r="G8" s="14"/>
      <c r="H8" s="14"/>
      <c r="I8" s="14"/>
      <c r="J8" s="14"/>
      <c r="K8" s="14"/>
      <c r="L8" s="14"/>
    </row>
    <row r="9" spans="1:12" s="8" customFormat="1" outlineLevel="1" x14ac:dyDescent="0.35">
      <c r="D9" s="161"/>
      <c r="E9" s="20" t="s">
        <v>57</v>
      </c>
      <c r="F9" s="21" t="s">
        <v>37</v>
      </c>
      <c r="G9" s="14"/>
      <c r="H9" s="14"/>
      <c r="I9" s="14"/>
      <c r="J9" s="14"/>
      <c r="K9" s="14"/>
      <c r="L9" s="14"/>
    </row>
    <row r="10" spans="1:12" s="8" customFormat="1" outlineLevel="1" x14ac:dyDescent="0.35">
      <c r="D10" s="161"/>
      <c r="E10" s="20" t="s">
        <v>58</v>
      </c>
      <c r="F10" s="21" t="s">
        <v>37</v>
      </c>
      <c r="G10" s="14"/>
      <c r="H10" s="14"/>
      <c r="I10" s="14"/>
      <c r="J10" s="14"/>
      <c r="K10" s="14"/>
      <c r="L10" s="14"/>
    </row>
    <row r="11" spans="1:12" s="8" customFormat="1" outlineLevel="1" x14ac:dyDescent="0.35">
      <c r="D11" s="162"/>
      <c r="E11" s="22" t="s">
        <v>59</v>
      </c>
      <c r="F11" s="23" t="s">
        <v>37</v>
      </c>
      <c r="G11" s="15"/>
      <c r="H11" s="15"/>
      <c r="I11" s="15"/>
      <c r="J11" s="15"/>
      <c r="K11" s="15"/>
      <c r="L11" s="15"/>
    </row>
    <row r="12" spans="1:12" s="8" customFormat="1" outlineLevel="1" x14ac:dyDescent="0.35">
      <c r="D12" s="160" t="s">
        <v>41</v>
      </c>
      <c r="E12" s="18" t="s">
        <v>56</v>
      </c>
      <c r="F12" s="19" t="s">
        <v>42</v>
      </c>
      <c r="G12" s="35"/>
      <c r="H12" s="35"/>
      <c r="I12" s="35"/>
      <c r="J12" s="35"/>
      <c r="K12" s="35"/>
      <c r="L12" s="35"/>
    </row>
    <row r="13" spans="1:12" s="8" customFormat="1" outlineLevel="1" x14ac:dyDescent="0.35">
      <c r="D13" s="161"/>
      <c r="E13" s="20" t="s">
        <v>57</v>
      </c>
      <c r="F13" s="21" t="s">
        <v>42</v>
      </c>
      <c r="G13" s="14"/>
      <c r="H13" s="14"/>
      <c r="I13" s="14"/>
      <c r="J13" s="14"/>
      <c r="K13" s="14"/>
      <c r="L13" s="14"/>
    </row>
    <row r="14" spans="1:12" s="8" customFormat="1" outlineLevel="1" x14ac:dyDescent="0.35">
      <c r="D14" s="161"/>
      <c r="E14" s="20" t="s">
        <v>58</v>
      </c>
      <c r="F14" s="21" t="s">
        <v>42</v>
      </c>
      <c r="G14" s="14"/>
      <c r="H14" s="14"/>
      <c r="I14" s="14"/>
      <c r="J14" s="14"/>
      <c r="K14" s="14"/>
      <c r="L14" s="14"/>
    </row>
    <row r="15" spans="1:12" s="8" customFormat="1" outlineLevel="1" x14ac:dyDescent="0.35">
      <c r="D15" s="162"/>
      <c r="E15" s="22" t="s">
        <v>59</v>
      </c>
      <c r="F15" s="23" t="s">
        <v>42</v>
      </c>
      <c r="G15" s="25"/>
      <c r="H15" s="25"/>
      <c r="I15" s="25"/>
      <c r="J15" s="25"/>
      <c r="K15" s="25"/>
      <c r="L15" s="25"/>
    </row>
    <row r="16" spans="1:12" s="8" customFormat="1" ht="45.75" customHeight="1" outlineLevel="1" thickBot="1" x14ac:dyDescent="0.4">
      <c r="D16" s="49" t="s">
        <v>73</v>
      </c>
      <c r="E16" s="39"/>
      <c r="F16" s="50" t="s">
        <v>29</v>
      </c>
      <c r="G16" s="24"/>
      <c r="H16" s="24"/>
      <c r="I16" s="24"/>
      <c r="J16" s="24"/>
      <c r="K16" s="24"/>
      <c r="L16" s="24"/>
    </row>
    <row r="17" spans="4:12" s="8" customFormat="1" ht="15" thickBot="1" x14ac:dyDescent="0.4">
      <c r="E17" s="9" t="s">
        <v>60</v>
      </c>
      <c r="F17" s="10"/>
      <c r="G17" s="51">
        <f t="shared" ref="G17:L17" si="0">+SUM(G12:G15)*G$4</f>
        <v>0</v>
      </c>
      <c r="H17" s="51">
        <f t="shared" si="0"/>
        <v>0</v>
      </c>
      <c r="I17" s="51">
        <f t="shared" si="0"/>
        <v>0</v>
      </c>
      <c r="J17" s="51">
        <f t="shared" si="0"/>
        <v>0</v>
      </c>
      <c r="K17" s="51">
        <f t="shared" si="0"/>
        <v>0</v>
      </c>
      <c r="L17" s="51">
        <f t="shared" si="0"/>
        <v>0</v>
      </c>
    </row>
    <row r="18" spans="4:12" s="8" customFormat="1" ht="15" thickBot="1" x14ac:dyDescent="0.4">
      <c r="E18" s="9"/>
      <c r="F18" s="9"/>
      <c r="G18" s="10"/>
      <c r="H18" s="10"/>
      <c r="I18" s="10"/>
      <c r="J18" s="10"/>
      <c r="K18" s="10"/>
      <c r="L18" s="10"/>
    </row>
    <row r="19" spans="4:12" s="8" customFormat="1" x14ac:dyDescent="0.35">
      <c r="D19" s="28" t="s">
        <v>74</v>
      </c>
      <c r="E19" s="27"/>
      <c r="F19" s="10"/>
      <c r="G19" s="26"/>
      <c r="H19" s="26"/>
      <c r="I19" s="26"/>
      <c r="J19" s="26"/>
      <c r="K19" s="26"/>
      <c r="L19" s="26"/>
    </row>
    <row r="20" spans="4:12" s="8" customFormat="1" outlineLevel="1" x14ac:dyDescent="0.35">
      <c r="D20" s="160" t="s">
        <v>122</v>
      </c>
      <c r="E20" s="18" t="s">
        <v>56</v>
      </c>
      <c r="F20" s="19" t="s">
        <v>37</v>
      </c>
      <c r="G20" s="14"/>
      <c r="H20" s="14"/>
      <c r="I20" s="14"/>
      <c r="J20" s="14"/>
      <c r="K20" s="14"/>
      <c r="L20" s="14"/>
    </row>
    <row r="21" spans="4:12" s="8" customFormat="1" outlineLevel="1" x14ac:dyDescent="0.35">
      <c r="D21" s="161"/>
      <c r="E21" s="20" t="s">
        <v>57</v>
      </c>
      <c r="F21" s="21" t="s">
        <v>37</v>
      </c>
      <c r="G21" s="14"/>
      <c r="H21" s="14"/>
      <c r="I21" s="14"/>
      <c r="J21" s="14"/>
      <c r="K21" s="14"/>
      <c r="L21" s="14"/>
    </row>
    <row r="22" spans="4:12" s="8" customFormat="1" outlineLevel="1" x14ac:dyDescent="0.35">
      <c r="D22" s="161"/>
      <c r="E22" s="20" t="s">
        <v>58</v>
      </c>
      <c r="F22" s="21" t="s">
        <v>37</v>
      </c>
      <c r="G22" s="14"/>
      <c r="H22" s="14"/>
      <c r="I22" s="14"/>
      <c r="J22" s="14"/>
      <c r="K22" s="14"/>
      <c r="L22" s="14"/>
    </row>
    <row r="23" spans="4:12" s="8" customFormat="1" outlineLevel="1" x14ac:dyDescent="0.35">
      <c r="D23" s="162"/>
      <c r="E23" s="22" t="s">
        <v>59</v>
      </c>
      <c r="F23" s="23" t="s">
        <v>37</v>
      </c>
      <c r="G23" s="15"/>
      <c r="H23" s="15"/>
      <c r="I23" s="15"/>
      <c r="J23" s="15"/>
      <c r="K23" s="15"/>
      <c r="L23" s="15"/>
    </row>
    <row r="24" spans="4:12" s="8" customFormat="1" outlineLevel="1" x14ac:dyDescent="0.35">
      <c r="D24" s="160" t="s">
        <v>41</v>
      </c>
      <c r="E24" s="18" t="s">
        <v>56</v>
      </c>
      <c r="F24" s="19" t="s">
        <v>42</v>
      </c>
      <c r="G24" s="29"/>
      <c r="H24" s="29"/>
      <c r="I24" s="29"/>
      <c r="J24" s="29"/>
      <c r="K24" s="29"/>
      <c r="L24" s="29"/>
    </row>
    <row r="25" spans="4:12" s="8" customFormat="1" outlineLevel="1" x14ac:dyDescent="0.35">
      <c r="D25" s="161"/>
      <c r="E25" s="20" t="s">
        <v>57</v>
      </c>
      <c r="F25" s="21" t="s">
        <v>42</v>
      </c>
      <c r="G25" s="14"/>
      <c r="H25" s="14"/>
      <c r="I25" s="14"/>
      <c r="J25" s="14"/>
      <c r="K25" s="14"/>
      <c r="L25" s="14"/>
    </row>
    <row r="26" spans="4:12" s="8" customFormat="1" outlineLevel="1" x14ac:dyDescent="0.35">
      <c r="D26" s="161"/>
      <c r="E26" s="20" t="s">
        <v>58</v>
      </c>
      <c r="F26" s="21" t="s">
        <v>42</v>
      </c>
      <c r="G26" s="14"/>
      <c r="H26" s="14"/>
      <c r="I26" s="14"/>
      <c r="J26" s="14"/>
      <c r="K26" s="14"/>
      <c r="L26" s="14"/>
    </row>
    <row r="27" spans="4:12" s="8" customFormat="1" outlineLevel="1" x14ac:dyDescent="0.35">
      <c r="D27" s="162"/>
      <c r="E27" s="22" t="s">
        <v>59</v>
      </c>
      <c r="F27" s="23" t="s">
        <v>42</v>
      </c>
      <c r="G27" s="25"/>
      <c r="H27" s="25"/>
      <c r="I27" s="25"/>
      <c r="J27" s="25"/>
      <c r="K27" s="25"/>
      <c r="L27" s="25"/>
    </row>
    <row r="28" spans="4:12" s="8" customFormat="1" ht="45.75" customHeight="1" outlineLevel="1" thickBot="1" x14ac:dyDescent="0.4">
      <c r="D28" s="49" t="s">
        <v>73</v>
      </c>
      <c r="E28" s="39"/>
      <c r="F28" s="50" t="s">
        <v>29</v>
      </c>
      <c r="G28" s="24"/>
      <c r="H28" s="24"/>
      <c r="I28" s="24"/>
      <c r="J28" s="24"/>
      <c r="K28" s="24"/>
      <c r="L28" s="24"/>
    </row>
    <row r="29" spans="4:12" s="8" customFormat="1" ht="15" thickBot="1" x14ac:dyDescent="0.4">
      <c r="E29" s="9" t="s">
        <v>60</v>
      </c>
      <c r="F29" s="10"/>
      <c r="G29" s="51">
        <f t="shared" ref="G29:L29" si="1">+SUM(G24:G27)*G$4</f>
        <v>0</v>
      </c>
      <c r="H29" s="51">
        <f t="shared" si="1"/>
        <v>0</v>
      </c>
      <c r="I29" s="51">
        <f t="shared" si="1"/>
        <v>0</v>
      </c>
      <c r="J29" s="51">
        <f t="shared" si="1"/>
        <v>0</v>
      </c>
      <c r="K29" s="51">
        <f t="shared" si="1"/>
        <v>0</v>
      </c>
      <c r="L29" s="51">
        <f t="shared" si="1"/>
        <v>0</v>
      </c>
    </row>
    <row r="30" spans="4:12" s="8" customFormat="1" ht="15" thickBot="1" x14ac:dyDescent="0.4">
      <c r="E30" s="9"/>
      <c r="F30" s="9"/>
      <c r="G30" s="10"/>
      <c r="H30" s="10"/>
      <c r="I30" s="10"/>
      <c r="J30" s="10"/>
      <c r="K30" s="10"/>
      <c r="L30" s="10"/>
    </row>
    <row r="31" spans="4:12" s="8" customFormat="1" x14ac:dyDescent="0.35">
      <c r="D31" s="28" t="s">
        <v>75</v>
      </c>
      <c r="E31" s="27"/>
      <c r="F31" s="10"/>
      <c r="G31" s="26"/>
      <c r="H31" s="26"/>
      <c r="I31" s="26"/>
      <c r="J31" s="26"/>
      <c r="K31" s="26"/>
      <c r="L31" s="26"/>
    </row>
    <row r="32" spans="4:12" s="8" customFormat="1" outlineLevel="1" x14ac:dyDescent="0.35">
      <c r="D32" s="160" t="s">
        <v>122</v>
      </c>
      <c r="E32" s="18" t="s">
        <v>56</v>
      </c>
      <c r="F32" s="19" t="s">
        <v>37</v>
      </c>
      <c r="G32" s="14"/>
      <c r="H32" s="14"/>
      <c r="I32" s="14"/>
      <c r="J32" s="14"/>
      <c r="K32" s="14"/>
      <c r="L32" s="14"/>
    </row>
    <row r="33" spans="4:12" s="8" customFormat="1" outlineLevel="1" x14ac:dyDescent="0.35">
      <c r="D33" s="161"/>
      <c r="E33" s="20" t="s">
        <v>57</v>
      </c>
      <c r="F33" s="21" t="s">
        <v>37</v>
      </c>
      <c r="G33" s="14"/>
      <c r="H33" s="14"/>
      <c r="I33" s="14"/>
      <c r="J33" s="14"/>
      <c r="K33" s="14"/>
      <c r="L33" s="14"/>
    </row>
    <row r="34" spans="4:12" s="8" customFormat="1" outlineLevel="1" x14ac:dyDescent="0.35">
      <c r="D34" s="161"/>
      <c r="E34" s="20" t="s">
        <v>58</v>
      </c>
      <c r="F34" s="21" t="s">
        <v>37</v>
      </c>
      <c r="G34" s="14"/>
      <c r="H34" s="14"/>
      <c r="I34" s="14"/>
      <c r="J34" s="14"/>
      <c r="K34" s="14"/>
      <c r="L34" s="14"/>
    </row>
    <row r="35" spans="4:12" s="8" customFormat="1" outlineLevel="1" x14ac:dyDescent="0.35">
      <c r="D35" s="162"/>
      <c r="E35" s="22" t="s">
        <v>59</v>
      </c>
      <c r="F35" s="23" t="s">
        <v>37</v>
      </c>
      <c r="G35" s="15"/>
      <c r="H35" s="15"/>
      <c r="I35" s="15"/>
      <c r="J35" s="15"/>
      <c r="K35" s="15"/>
      <c r="L35" s="15"/>
    </row>
    <row r="36" spans="4:12" s="8" customFormat="1" outlineLevel="1" x14ac:dyDescent="0.35">
      <c r="D36" s="160" t="s">
        <v>41</v>
      </c>
      <c r="E36" s="18" t="s">
        <v>56</v>
      </c>
      <c r="F36" s="19" t="s">
        <v>42</v>
      </c>
      <c r="G36" s="29"/>
      <c r="H36" s="29"/>
      <c r="I36" s="29"/>
      <c r="J36" s="29"/>
      <c r="K36" s="29"/>
      <c r="L36" s="29"/>
    </row>
    <row r="37" spans="4:12" s="8" customFormat="1" outlineLevel="1" x14ac:dyDescent="0.35">
      <c r="D37" s="161"/>
      <c r="E37" s="20" t="s">
        <v>57</v>
      </c>
      <c r="F37" s="21" t="s">
        <v>42</v>
      </c>
      <c r="G37" s="14"/>
      <c r="H37" s="14"/>
      <c r="I37" s="14"/>
      <c r="J37" s="14"/>
      <c r="K37" s="14"/>
      <c r="L37" s="14"/>
    </row>
    <row r="38" spans="4:12" s="8" customFormat="1" outlineLevel="1" x14ac:dyDescent="0.35">
      <c r="D38" s="161"/>
      <c r="E38" s="20" t="s">
        <v>58</v>
      </c>
      <c r="F38" s="21" t="s">
        <v>42</v>
      </c>
      <c r="G38" s="14"/>
      <c r="H38" s="14"/>
      <c r="I38" s="14"/>
      <c r="J38" s="14"/>
      <c r="K38" s="14"/>
      <c r="L38" s="14"/>
    </row>
    <row r="39" spans="4:12" s="8" customFormat="1" outlineLevel="1" x14ac:dyDescent="0.35">
      <c r="D39" s="162"/>
      <c r="E39" s="22" t="s">
        <v>59</v>
      </c>
      <c r="F39" s="23" t="s">
        <v>42</v>
      </c>
      <c r="G39" s="25"/>
      <c r="H39" s="25"/>
      <c r="I39" s="25"/>
      <c r="J39" s="25"/>
      <c r="K39" s="25"/>
      <c r="L39" s="25"/>
    </row>
    <row r="40" spans="4:12" s="8" customFormat="1" ht="45.75" customHeight="1" outlineLevel="1" thickBot="1" x14ac:dyDescent="0.4">
      <c r="D40" s="49" t="s">
        <v>73</v>
      </c>
      <c r="E40" s="39"/>
      <c r="F40" s="50" t="s">
        <v>29</v>
      </c>
      <c r="G40" s="24"/>
      <c r="H40" s="24"/>
      <c r="I40" s="24"/>
      <c r="J40" s="24"/>
      <c r="K40" s="24"/>
      <c r="L40" s="24"/>
    </row>
    <row r="41" spans="4:12" s="8" customFormat="1" ht="15" thickBot="1" x14ac:dyDescent="0.4">
      <c r="E41" s="9" t="s">
        <v>60</v>
      </c>
      <c r="F41" s="10"/>
      <c r="G41" s="51">
        <f t="shared" ref="G41:L41" si="2">+SUM(G36:G39)*G$4</f>
        <v>0</v>
      </c>
      <c r="H41" s="51">
        <f t="shared" si="2"/>
        <v>0</v>
      </c>
      <c r="I41" s="51">
        <f t="shared" si="2"/>
        <v>0</v>
      </c>
      <c r="J41" s="51">
        <f t="shared" si="2"/>
        <v>0</v>
      </c>
      <c r="K41" s="51">
        <f t="shared" si="2"/>
        <v>0</v>
      </c>
      <c r="L41" s="51">
        <f t="shared" si="2"/>
        <v>0</v>
      </c>
    </row>
    <row r="42" spans="4:12" s="8" customFormat="1" ht="15" thickBot="1" x14ac:dyDescent="0.4">
      <c r="E42" s="9"/>
      <c r="F42" s="9"/>
      <c r="G42" s="10"/>
      <c r="H42" s="10"/>
      <c r="I42" s="10"/>
      <c r="J42" s="10"/>
      <c r="K42" s="10"/>
      <c r="L42" s="10"/>
    </row>
    <row r="43" spans="4:12" s="8" customFormat="1" x14ac:dyDescent="0.35">
      <c r="D43" s="28" t="s">
        <v>76</v>
      </c>
      <c r="E43" s="27"/>
      <c r="F43" s="10"/>
      <c r="G43" s="26"/>
      <c r="H43" s="26"/>
      <c r="I43" s="26"/>
      <c r="J43" s="26"/>
      <c r="K43" s="26"/>
      <c r="L43" s="26"/>
    </row>
    <row r="44" spans="4:12" s="8" customFormat="1" outlineLevel="1" x14ac:dyDescent="0.35">
      <c r="D44" s="160" t="s">
        <v>122</v>
      </c>
      <c r="E44" s="18" t="s">
        <v>56</v>
      </c>
      <c r="F44" s="19" t="s">
        <v>37</v>
      </c>
      <c r="G44" s="14"/>
      <c r="H44" s="14"/>
      <c r="I44" s="14"/>
      <c r="J44" s="14"/>
      <c r="K44" s="14"/>
      <c r="L44" s="14"/>
    </row>
    <row r="45" spans="4:12" s="8" customFormat="1" outlineLevel="1" x14ac:dyDescent="0.35">
      <c r="D45" s="161"/>
      <c r="E45" s="20" t="s">
        <v>57</v>
      </c>
      <c r="F45" s="21" t="s">
        <v>37</v>
      </c>
      <c r="G45" s="14"/>
      <c r="H45" s="14"/>
      <c r="I45" s="14"/>
      <c r="J45" s="14"/>
      <c r="K45" s="14"/>
      <c r="L45" s="14"/>
    </row>
    <row r="46" spans="4:12" s="8" customFormat="1" outlineLevel="1" x14ac:dyDescent="0.35">
      <c r="D46" s="161"/>
      <c r="E46" s="20" t="s">
        <v>58</v>
      </c>
      <c r="F46" s="21" t="s">
        <v>37</v>
      </c>
      <c r="G46" s="14"/>
      <c r="H46" s="14"/>
      <c r="I46" s="14"/>
      <c r="J46" s="14"/>
      <c r="K46" s="14"/>
      <c r="L46" s="14"/>
    </row>
    <row r="47" spans="4:12" s="8" customFormat="1" outlineLevel="1" x14ac:dyDescent="0.35">
      <c r="D47" s="162"/>
      <c r="E47" s="22" t="s">
        <v>59</v>
      </c>
      <c r="F47" s="23" t="s">
        <v>37</v>
      </c>
      <c r="G47" s="15"/>
      <c r="H47" s="15"/>
      <c r="I47" s="15"/>
      <c r="J47" s="15"/>
      <c r="K47" s="15"/>
      <c r="L47" s="15"/>
    </row>
    <row r="48" spans="4:12" s="8" customFormat="1" outlineLevel="1" x14ac:dyDescent="0.35">
      <c r="D48" s="160" t="s">
        <v>41</v>
      </c>
      <c r="E48" s="18" t="s">
        <v>56</v>
      </c>
      <c r="F48" s="19" t="s">
        <v>42</v>
      </c>
      <c r="G48" s="29"/>
      <c r="H48" s="29"/>
      <c r="I48" s="29"/>
      <c r="J48" s="29"/>
      <c r="K48" s="29"/>
      <c r="L48" s="29"/>
    </row>
    <row r="49" spans="4:12" s="8" customFormat="1" outlineLevel="1" x14ac:dyDescent="0.35">
      <c r="D49" s="161"/>
      <c r="E49" s="20" t="s">
        <v>57</v>
      </c>
      <c r="F49" s="21" t="s">
        <v>42</v>
      </c>
      <c r="G49" s="14"/>
      <c r="H49" s="14"/>
      <c r="I49" s="14"/>
      <c r="J49" s="14"/>
      <c r="K49" s="14"/>
      <c r="L49" s="14"/>
    </row>
    <row r="50" spans="4:12" s="8" customFormat="1" outlineLevel="1" x14ac:dyDescent="0.35">
      <c r="D50" s="161"/>
      <c r="E50" s="20" t="s">
        <v>58</v>
      </c>
      <c r="F50" s="21" t="s">
        <v>42</v>
      </c>
      <c r="G50" s="14"/>
      <c r="H50" s="14"/>
      <c r="I50" s="14"/>
      <c r="J50" s="14"/>
      <c r="K50" s="14"/>
      <c r="L50" s="14"/>
    </row>
    <row r="51" spans="4:12" s="8" customFormat="1" outlineLevel="1" x14ac:dyDescent="0.35">
      <c r="D51" s="162"/>
      <c r="E51" s="22" t="s">
        <v>59</v>
      </c>
      <c r="F51" s="23" t="s">
        <v>42</v>
      </c>
      <c r="G51" s="25"/>
      <c r="H51" s="25"/>
      <c r="I51" s="25"/>
      <c r="J51" s="25"/>
      <c r="K51" s="25"/>
      <c r="L51" s="25"/>
    </row>
    <row r="52" spans="4:12" s="8" customFormat="1" ht="45.75" customHeight="1" outlineLevel="1" thickBot="1" x14ac:dyDescent="0.4">
      <c r="D52" s="49" t="s">
        <v>73</v>
      </c>
      <c r="E52" s="39"/>
      <c r="F52" s="50" t="s">
        <v>29</v>
      </c>
      <c r="G52" s="24"/>
      <c r="H52" s="24"/>
      <c r="I52" s="24"/>
      <c r="J52" s="24"/>
      <c r="K52" s="24"/>
      <c r="L52" s="24"/>
    </row>
    <row r="53" spans="4:12" s="8" customFormat="1" ht="15" thickBot="1" x14ac:dyDescent="0.4">
      <c r="E53" s="9" t="s">
        <v>60</v>
      </c>
      <c r="F53" s="10"/>
      <c r="G53" s="51">
        <f t="shared" ref="G53:L53" si="3">+SUM(G48:G51)*G$4</f>
        <v>0</v>
      </c>
      <c r="H53" s="51">
        <f t="shared" si="3"/>
        <v>0</v>
      </c>
      <c r="I53" s="51">
        <f t="shared" si="3"/>
        <v>0</v>
      </c>
      <c r="J53" s="51">
        <f t="shared" si="3"/>
        <v>0</v>
      </c>
      <c r="K53" s="51">
        <f t="shared" si="3"/>
        <v>0</v>
      </c>
      <c r="L53" s="51">
        <f t="shared" si="3"/>
        <v>0</v>
      </c>
    </row>
    <row r="54" spans="4:12" s="8" customFormat="1" ht="15" thickBot="1" x14ac:dyDescent="0.4">
      <c r="E54" s="9"/>
      <c r="F54" s="9"/>
      <c r="G54" s="10"/>
      <c r="H54" s="10"/>
      <c r="I54" s="10"/>
      <c r="J54" s="10"/>
      <c r="K54" s="10"/>
      <c r="L54" s="10"/>
    </row>
    <row r="55" spans="4:12" s="8" customFormat="1" x14ac:dyDescent="0.35">
      <c r="D55" s="28" t="s">
        <v>77</v>
      </c>
      <c r="E55" s="27"/>
      <c r="F55" s="10"/>
      <c r="G55" s="26"/>
      <c r="H55" s="26"/>
      <c r="I55" s="26"/>
      <c r="J55" s="26"/>
      <c r="K55" s="26"/>
      <c r="L55" s="26"/>
    </row>
    <row r="56" spans="4:12" s="8" customFormat="1" outlineLevel="1" x14ac:dyDescent="0.35">
      <c r="D56" s="160" t="s">
        <v>122</v>
      </c>
      <c r="E56" s="18" t="s">
        <v>56</v>
      </c>
      <c r="F56" s="19" t="s">
        <v>37</v>
      </c>
      <c r="G56" s="14"/>
      <c r="H56" s="14"/>
      <c r="I56" s="14"/>
      <c r="J56" s="14"/>
      <c r="K56" s="14"/>
      <c r="L56" s="14"/>
    </row>
    <row r="57" spans="4:12" s="8" customFormat="1" outlineLevel="1" x14ac:dyDescent="0.35">
      <c r="D57" s="161"/>
      <c r="E57" s="20" t="s">
        <v>57</v>
      </c>
      <c r="F57" s="21" t="s">
        <v>37</v>
      </c>
      <c r="G57" s="14"/>
      <c r="H57" s="14"/>
      <c r="I57" s="14"/>
      <c r="J57" s="14"/>
      <c r="K57" s="14"/>
      <c r="L57" s="14"/>
    </row>
    <row r="58" spans="4:12" s="8" customFormat="1" outlineLevel="1" x14ac:dyDescent="0.35">
      <c r="D58" s="161"/>
      <c r="E58" s="20" t="s">
        <v>58</v>
      </c>
      <c r="F58" s="21" t="s">
        <v>37</v>
      </c>
      <c r="G58" s="14"/>
      <c r="H58" s="14"/>
      <c r="I58" s="14"/>
      <c r="J58" s="14"/>
      <c r="K58" s="14"/>
      <c r="L58" s="14"/>
    </row>
    <row r="59" spans="4:12" s="8" customFormat="1" outlineLevel="1" x14ac:dyDescent="0.35">
      <c r="D59" s="162"/>
      <c r="E59" s="22" t="s">
        <v>59</v>
      </c>
      <c r="F59" s="23" t="s">
        <v>37</v>
      </c>
      <c r="G59" s="15"/>
      <c r="H59" s="15"/>
      <c r="I59" s="15"/>
      <c r="J59" s="15"/>
      <c r="K59" s="15"/>
      <c r="L59" s="15"/>
    </row>
    <row r="60" spans="4:12" s="8" customFormat="1" outlineLevel="1" x14ac:dyDescent="0.35">
      <c r="D60" s="160" t="s">
        <v>41</v>
      </c>
      <c r="E60" s="18" t="s">
        <v>56</v>
      </c>
      <c r="F60" s="19" t="s">
        <v>42</v>
      </c>
      <c r="G60" s="24"/>
      <c r="H60" s="24"/>
      <c r="I60" s="24"/>
      <c r="J60" s="24"/>
      <c r="K60" s="24"/>
      <c r="L60" s="24"/>
    </row>
    <row r="61" spans="4:12" s="8" customFormat="1" outlineLevel="1" x14ac:dyDescent="0.35">
      <c r="D61" s="161"/>
      <c r="E61" s="20" t="s">
        <v>57</v>
      </c>
      <c r="F61" s="21" t="s">
        <v>42</v>
      </c>
      <c r="G61" s="14"/>
      <c r="H61" s="14"/>
      <c r="I61" s="14"/>
      <c r="J61" s="14"/>
      <c r="K61" s="14"/>
      <c r="L61" s="14"/>
    </row>
    <row r="62" spans="4:12" s="8" customFormat="1" outlineLevel="1" x14ac:dyDescent="0.35">
      <c r="D62" s="161"/>
      <c r="E62" s="20" t="s">
        <v>58</v>
      </c>
      <c r="F62" s="21" t="s">
        <v>42</v>
      </c>
      <c r="G62" s="14"/>
      <c r="H62" s="14"/>
      <c r="I62" s="14"/>
      <c r="J62" s="14"/>
      <c r="K62" s="14"/>
      <c r="L62" s="14"/>
    </row>
    <row r="63" spans="4:12" s="8" customFormat="1" outlineLevel="1" x14ac:dyDescent="0.35">
      <c r="D63" s="162"/>
      <c r="E63" s="22" t="s">
        <v>59</v>
      </c>
      <c r="F63" s="23" t="s">
        <v>42</v>
      </c>
      <c r="G63" s="25"/>
      <c r="H63" s="25"/>
      <c r="I63" s="25"/>
      <c r="J63" s="25"/>
      <c r="K63" s="25"/>
      <c r="L63" s="25"/>
    </row>
    <row r="64" spans="4:12" s="8" customFormat="1" ht="45.75" customHeight="1" outlineLevel="1" thickBot="1" x14ac:dyDescent="0.4">
      <c r="D64" s="49" t="s">
        <v>73</v>
      </c>
      <c r="E64" s="39"/>
      <c r="F64" s="50" t="s">
        <v>29</v>
      </c>
      <c r="G64" s="24"/>
      <c r="H64" s="24"/>
      <c r="I64" s="24"/>
      <c r="J64" s="24"/>
      <c r="K64" s="24"/>
      <c r="L64" s="24"/>
    </row>
    <row r="65" spans="4:12" s="8" customFormat="1" ht="15" thickBot="1" x14ac:dyDescent="0.4">
      <c r="E65" s="9" t="s">
        <v>60</v>
      </c>
      <c r="F65" s="10"/>
      <c r="G65" s="51">
        <f t="shared" ref="G65:L65" si="4">+SUM(G60:G63)*G$4</f>
        <v>0</v>
      </c>
      <c r="H65" s="51">
        <f t="shared" si="4"/>
        <v>0</v>
      </c>
      <c r="I65" s="51">
        <f t="shared" si="4"/>
        <v>0</v>
      </c>
      <c r="J65" s="51">
        <f t="shared" si="4"/>
        <v>0</v>
      </c>
      <c r="K65" s="51">
        <f t="shared" si="4"/>
        <v>0</v>
      </c>
      <c r="L65" s="51">
        <f t="shared" si="4"/>
        <v>0</v>
      </c>
    </row>
    <row r="66" spans="4:12" s="8" customFormat="1" ht="15" thickBot="1" x14ac:dyDescent="0.4">
      <c r="E66" s="9"/>
      <c r="F66" s="9"/>
      <c r="G66" s="10"/>
      <c r="H66" s="10"/>
      <c r="I66" s="10"/>
      <c r="J66" s="10"/>
      <c r="K66" s="10"/>
      <c r="L66" s="10"/>
    </row>
    <row r="67" spans="4:12" s="8" customFormat="1" x14ac:dyDescent="0.35">
      <c r="D67" s="28" t="s">
        <v>78</v>
      </c>
      <c r="E67" s="27"/>
      <c r="F67" s="10"/>
      <c r="G67" s="26"/>
      <c r="H67" s="26"/>
      <c r="I67" s="26"/>
      <c r="J67" s="26"/>
      <c r="K67" s="26"/>
      <c r="L67" s="26"/>
    </row>
    <row r="68" spans="4:12" s="8" customFormat="1" outlineLevel="1" x14ac:dyDescent="0.35">
      <c r="D68" s="160" t="s">
        <v>122</v>
      </c>
      <c r="E68" s="18" t="s">
        <v>56</v>
      </c>
      <c r="F68" s="19" t="s">
        <v>37</v>
      </c>
      <c r="G68" s="14"/>
      <c r="H68" s="14"/>
      <c r="I68" s="14"/>
      <c r="J68" s="14"/>
      <c r="K68" s="14"/>
      <c r="L68" s="14"/>
    </row>
    <row r="69" spans="4:12" s="8" customFormat="1" outlineLevel="1" x14ac:dyDescent="0.35">
      <c r="D69" s="161"/>
      <c r="E69" s="20" t="s">
        <v>57</v>
      </c>
      <c r="F69" s="21" t="s">
        <v>37</v>
      </c>
      <c r="G69" s="14"/>
      <c r="H69" s="14"/>
      <c r="I69" s="14"/>
      <c r="J69" s="14"/>
      <c r="K69" s="14"/>
      <c r="L69" s="14"/>
    </row>
    <row r="70" spans="4:12" s="8" customFormat="1" outlineLevel="1" x14ac:dyDescent="0.35">
      <c r="D70" s="161"/>
      <c r="E70" s="20" t="s">
        <v>58</v>
      </c>
      <c r="F70" s="21" t="s">
        <v>37</v>
      </c>
      <c r="G70" s="14"/>
      <c r="H70" s="14"/>
      <c r="I70" s="14"/>
      <c r="J70" s="14"/>
      <c r="K70" s="14"/>
      <c r="L70" s="14"/>
    </row>
    <row r="71" spans="4:12" s="8" customFormat="1" outlineLevel="1" x14ac:dyDescent="0.35">
      <c r="D71" s="162"/>
      <c r="E71" s="22" t="s">
        <v>59</v>
      </c>
      <c r="F71" s="23" t="s">
        <v>37</v>
      </c>
      <c r="G71" s="15"/>
      <c r="H71" s="15"/>
      <c r="I71" s="15"/>
      <c r="J71" s="15"/>
      <c r="K71" s="15"/>
      <c r="L71" s="15"/>
    </row>
    <row r="72" spans="4:12" s="8" customFormat="1" outlineLevel="1" x14ac:dyDescent="0.35">
      <c r="D72" s="160" t="s">
        <v>41</v>
      </c>
      <c r="E72" s="18" t="s">
        <v>56</v>
      </c>
      <c r="F72" s="19" t="s">
        <v>42</v>
      </c>
      <c r="G72" s="24"/>
      <c r="H72" s="24"/>
      <c r="I72" s="24"/>
      <c r="J72" s="24"/>
      <c r="K72" s="24"/>
      <c r="L72" s="24"/>
    </row>
    <row r="73" spans="4:12" s="8" customFormat="1" outlineLevel="1" x14ac:dyDescent="0.35">
      <c r="D73" s="161"/>
      <c r="E73" s="20" t="s">
        <v>57</v>
      </c>
      <c r="F73" s="21" t="s">
        <v>42</v>
      </c>
      <c r="G73" s="14"/>
      <c r="H73" s="14"/>
      <c r="I73" s="14"/>
      <c r="J73" s="14"/>
      <c r="K73" s="14"/>
      <c r="L73" s="14"/>
    </row>
    <row r="74" spans="4:12" s="8" customFormat="1" outlineLevel="1" x14ac:dyDescent="0.35">
      <c r="D74" s="161"/>
      <c r="E74" s="20" t="s">
        <v>58</v>
      </c>
      <c r="F74" s="21" t="s">
        <v>42</v>
      </c>
      <c r="G74" s="14"/>
      <c r="H74" s="14"/>
      <c r="I74" s="14"/>
      <c r="J74" s="14"/>
      <c r="K74" s="14"/>
      <c r="L74" s="14"/>
    </row>
    <row r="75" spans="4:12" s="8" customFormat="1" outlineLevel="1" x14ac:dyDescent="0.35">
      <c r="D75" s="162"/>
      <c r="E75" s="22" t="s">
        <v>59</v>
      </c>
      <c r="F75" s="23" t="s">
        <v>42</v>
      </c>
      <c r="G75" s="25"/>
      <c r="H75" s="25"/>
      <c r="I75" s="25"/>
      <c r="J75" s="25"/>
      <c r="K75" s="25"/>
      <c r="L75" s="25"/>
    </row>
    <row r="76" spans="4:12" s="8" customFormat="1" ht="45.75" customHeight="1" outlineLevel="1" thickBot="1" x14ac:dyDescent="0.4">
      <c r="D76" s="49" t="s">
        <v>73</v>
      </c>
      <c r="E76" s="39"/>
      <c r="F76" s="50" t="s">
        <v>29</v>
      </c>
      <c r="G76" s="24"/>
      <c r="H76" s="24"/>
      <c r="I76" s="24"/>
      <c r="J76" s="24"/>
      <c r="K76" s="24"/>
      <c r="L76" s="24"/>
    </row>
    <row r="77" spans="4:12" s="8" customFormat="1" ht="15" thickBot="1" x14ac:dyDescent="0.4">
      <c r="E77" s="9" t="s">
        <v>60</v>
      </c>
      <c r="F77" s="10"/>
      <c r="G77" s="51">
        <f t="shared" ref="G77:L77" si="5">+SUM(G72:G75)*G$4</f>
        <v>0</v>
      </c>
      <c r="H77" s="51">
        <f t="shared" si="5"/>
        <v>0</v>
      </c>
      <c r="I77" s="51">
        <f t="shared" si="5"/>
        <v>0</v>
      </c>
      <c r="J77" s="51">
        <f t="shared" si="5"/>
        <v>0</v>
      </c>
      <c r="K77" s="51">
        <f t="shared" si="5"/>
        <v>0</v>
      </c>
      <c r="L77" s="51">
        <f t="shared" si="5"/>
        <v>0</v>
      </c>
    </row>
    <row r="78" spans="4:12" s="8" customFormat="1" ht="15" thickBot="1" x14ac:dyDescent="0.4">
      <c r="E78" s="9"/>
      <c r="F78" s="9"/>
      <c r="G78" s="10"/>
      <c r="H78" s="10"/>
      <c r="I78" s="10"/>
      <c r="J78" s="10"/>
      <c r="K78" s="10"/>
      <c r="L78" s="10"/>
    </row>
    <row r="79" spans="4:12" s="8" customFormat="1" x14ac:dyDescent="0.35">
      <c r="D79" s="28" t="s">
        <v>79</v>
      </c>
      <c r="E79" s="27"/>
      <c r="F79" s="10"/>
      <c r="G79" s="26"/>
      <c r="H79" s="26"/>
      <c r="I79" s="26"/>
      <c r="J79" s="26"/>
      <c r="K79" s="26"/>
      <c r="L79" s="26"/>
    </row>
    <row r="80" spans="4:12" s="8" customFormat="1" outlineLevel="1" x14ac:dyDescent="0.35">
      <c r="D80" s="160" t="s">
        <v>122</v>
      </c>
      <c r="E80" s="18" t="s">
        <v>56</v>
      </c>
      <c r="F80" s="19" t="s">
        <v>37</v>
      </c>
      <c r="G80" s="14"/>
      <c r="H80" s="14"/>
      <c r="I80" s="14"/>
      <c r="J80" s="14"/>
      <c r="K80" s="14"/>
      <c r="L80" s="14"/>
    </row>
    <row r="81" spans="4:12" s="8" customFormat="1" outlineLevel="1" x14ac:dyDescent="0.35">
      <c r="D81" s="161"/>
      <c r="E81" s="20" t="s">
        <v>57</v>
      </c>
      <c r="F81" s="21" t="s">
        <v>37</v>
      </c>
      <c r="G81" s="14"/>
      <c r="H81" s="14"/>
      <c r="I81" s="14"/>
      <c r="J81" s="14"/>
      <c r="K81" s="14"/>
      <c r="L81" s="14"/>
    </row>
    <row r="82" spans="4:12" s="8" customFormat="1" outlineLevel="1" x14ac:dyDescent="0.35">
      <c r="D82" s="161"/>
      <c r="E82" s="20" t="s">
        <v>58</v>
      </c>
      <c r="F82" s="21" t="s">
        <v>37</v>
      </c>
      <c r="G82" s="14"/>
      <c r="H82" s="14"/>
      <c r="I82" s="14"/>
      <c r="J82" s="14"/>
      <c r="K82" s="14"/>
      <c r="L82" s="14"/>
    </row>
    <row r="83" spans="4:12" s="8" customFormat="1" outlineLevel="1" x14ac:dyDescent="0.35">
      <c r="D83" s="162"/>
      <c r="E83" s="22" t="s">
        <v>59</v>
      </c>
      <c r="F83" s="23" t="s">
        <v>37</v>
      </c>
      <c r="G83" s="15"/>
      <c r="H83" s="15"/>
      <c r="I83" s="15"/>
      <c r="J83" s="15"/>
      <c r="K83" s="15"/>
      <c r="L83" s="15"/>
    </row>
    <row r="84" spans="4:12" s="8" customFormat="1" outlineLevel="1" x14ac:dyDescent="0.35">
      <c r="D84" s="160" t="s">
        <v>41</v>
      </c>
      <c r="E84" s="18" t="s">
        <v>56</v>
      </c>
      <c r="F84" s="19" t="s">
        <v>42</v>
      </c>
      <c r="G84" s="24"/>
      <c r="H84" s="24"/>
      <c r="I84" s="24"/>
      <c r="J84" s="24"/>
      <c r="K84" s="24"/>
      <c r="L84" s="24"/>
    </row>
    <row r="85" spans="4:12" s="8" customFormat="1" outlineLevel="1" x14ac:dyDescent="0.35">
      <c r="D85" s="161"/>
      <c r="E85" s="20" t="s">
        <v>57</v>
      </c>
      <c r="F85" s="21" t="s">
        <v>42</v>
      </c>
      <c r="G85" s="14"/>
      <c r="H85" s="14"/>
      <c r="I85" s="14"/>
      <c r="J85" s="14"/>
      <c r="K85" s="14"/>
      <c r="L85" s="14"/>
    </row>
    <row r="86" spans="4:12" s="8" customFormat="1" outlineLevel="1" x14ac:dyDescent="0.35">
      <c r="D86" s="161"/>
      <c r="E86" s="20" t="s">
        <v>58</v>
      </c>
      <c r="F86" s="21" t="s">
        <v>42</v>
      </c>
      <c r="G86" s="14"/>
      <c r="H86" s="14"/>
      <c r="I86" s="14"/>
      <c r="J86" s="14"/>
      <c r="K86" s="14"/>
      <c r="L86" s="14"/>
    </row>
    <row r="87" spans="4:12" s="8" customFormat="1" outlineLevel="1" x14ac:dyDescent="0.35">
      <c r="D87" s="162"/>
      <c r="E87" s="22" t="s">
        <v>59</v>
      </c>
      <c r="F87" s="23" t="s">
        <v>42</v>
      </c>
      <c r="G87" s="25"/>
      <c r="H87" s="25"/>
      <c r="I87" s="25"/>
      <c r="J87" s="25"/>
      <c r="K87" s="25"/>
      <c r="L87" s="25"/>
    </row>
    <row r="88" spans="4:12" s="8" customFormat="1" ht="45.75" customHeight="1" outlineLevel="1" thickBot="1" x14ac:dyDescent="0.4">
      <c r="D88" s="49" t="s">
        <v>73</v>
      </c>
      <c r="E88" s="39"/>
      <c r="F88" s="50" t="s">
        <v>29</v>
      </c>
      <c r="G88" s="24"/>
      <c r="H88" s="24"/>
      <c r="I88" s="24"/>
      <c r="J88" s="24"/>
      <c r="K88" s="24"/>
      <c r="L88" s="24"/>
    </row>
    <row r="89" spans="4:12" s="8" customFormat="1" ht="15" thickBot="1" x14ac:dyDescent="0.4">
      <c r="E89" s="9" t="s">
        <v>60</v>
      </c>
      <c r="F89" s="10"/>
      <c r="G89" s="51">
        <f t="shared" ref="G89:L89" si="6">+SUM(G84:G87)*G$4</f>
        <v>0</v>
      </c>
      <c r="H89" s="51">
        <f t="shared" si="6"/>
        <v>0</v>
      </c>
      <c r="I89" s="51">
        <f t="shared" si="6"/>
        <v>0</v>
      </c>
      <c r="J89" s="51">
        <f t="shared" si="6"/>
        <v>0</v>
      </c>
      <c r="K89" s="51">
        <f t="shared" si="6"/>
        <v>0</v>
      </c>
      <c r="L89" s="51">
        <f t="shared" si="6"/>
        <v>0</v>
      </c>
    </row>
    <row r="90" spans="4:12" s="8" customFormat="1" ht="15" thickBot="1" x14ac:dyDescent="0.4">
      <c r="E90" s="9"/>
      <c r="F90" s="9"/>
      <c r="G90" s="10"/>
      <c r="H90" s="10"/>
      <c r="I90" s="10"/>
      <c r="J90" s="10"/>
      <c r="K90" s="10"/>
      <c r="L90" s="10"/>
    </row>
    <row r="91" spans="4:12" s="8" customFormat="1" x14ac:dyDescent="0.35">
      <c r="D91" s="28" t="s">
        <v>80</v>
      </c>
      <c r="E91" s="27"/>
      <c r="F91" s="10"/>
      <c r="G91" s="26"/>
      <c r="H91" s="26"/>
      <c r="I91" s="26"/>
      <c r="J91" s="26"/>
      <c r="K91" s="26"/>
      <c r="L91" s="26"/>
    </row>
    <row r="92" spans="4:12" s="8" customFormat="1" outlineLevel="1" x14ac:dyDescent="0.35">
      <c r="D92" s="160" t="s">
        <v>122</v>
      </c>
      <c r="E92" s="18" t="s">
        <v>56</v>
      </c>
      <c r="F92" s="19" t="s">
        <v>37</v>
      </c>
      <c r="G92" s="14"/>
      <c r="H92" s="14"/>
      <c r="I92" s="14"/>
      <c r="J92" s="14"/>
      <c r="K92" s="14"/>
      <c r="L92" s="14"/>
    </row>
    <row r="93" spans="4:12" s="8" customFormat="1" outlineLevel="1" x14ac:dyDescent="0.35">
      <c r="D93" s="161"/>
      <c r="E93" s="20" t="s">
        <v>57</v>
      </c>
      <c r="F93" s="21" t="s">
        <v>37</v>
      </c>
      <c r="G93" s="14"/>
      <c r="H93" s="14"/>
      <c r="I93" s="14"/>
      <c r="J93" s="14"/>
      <c r="K93" s="14"/>
      <c r="L93" s="14"/>
    </row>
    <row r="94" spans="4:12" s="8" customFormat="1" outlineLevel="1" x14ac:dyDescent="0.35">
      <c r="D94" s="161"/>
      <c r="E94" s="20" t="s">
        <v>58</v>
      </c>
      <c r="F94" s="21" t="s">
        <v>37</v>
      </c>
      <c r="G94" s="14"/>
      <c r="H94" s="14"/>
      <c r="I94" s="14"/>
      <c r="J94" s="14"/>
      <c r="K94" s="14"/>
      <c r="L94" s="14"/>
    </row>
    <row r="95" spans="4:12" s="8" customFormat="1" outlineLevel="1" x14ac:dyDescent="0.35">
      <c r="D95" s="162"/>
      <c r="E95" s="22" t="s">
        <v>59</v>
      </c>
      <c r="F95" s="23" t="s">
        <v>37</v>
      </c>
      <c r="G95" s="15"/>
      <c r="H95" s="15"/>
      <c r="I95" s="15"/>
      <c r="J95" s="15"/>
      <c r="K95" s="15"/>
      <c r="L95" s="15"/>
    </row>
    <row r="96" spans="4:12" s="8" customFormat="1" outlineLevel="1" x14ac:dyDescent="0.35">
      <c r="D96" s="160" t="s">
        <v>41</v>
      </c>
      <c r="E96" s="18" t="s">
        <v>56</v>
      </c>
      <c r="F96" s="19" t="s">
        <v>42</v>
      </c>
      <c r="G96" s="24"/>
      <c r="H96" s="24"/>
      <c r="I96" s="24"/>
      <c r="J96" s="24"/>
      <c r="K96" s="24"/>
      <c r="L96" s="24"/>
    </row>
    <row r="97" spans="4:12" s="8" customFormat="1" outlineLevel="1" x14ac:dyDescent="0.35">
      <c r="D97" s="161"/>
      <c r="E97" s="20" t="s">
        <v>57</v>
      </c>
      <c r="F97" s="21" t="s">
        <v>42</v>
      </c>
      <c r="G97" s="14"/>
      <c r="H97" s="14"/>
      <c r="I97" s="14"/>
      <c r="J97" s="14"/>
      <c r="K97" s="14"/>
      <c r="L97" s="14"/>
    </row>
    <row r="98" spans="4:12" s="8" customFormat="1" outlineLevel="1" x14ac:dyDescent="0.35">
      <c r="D98" s="161"/>
      <c r="E98" s="20" t="s">
        <v>58</v>
      </c>
      <c r="F98" s="21" t="s">
        <v>42</v>
      </c>
      <c r="G98" s="14"/>
      <c r="H98" s="14"/>
      <c r="I98" s="14"/>
      <c r="J98" s="14"/>
      <c r="K98" s="14"/>
      <c r="L98" s="14"/>
    </row>
    <row r="99" spans="4:12" s="8" customFormat="1" outlineLevel="1" x14ac:dyDescent="0.35">
      <c r="D99" s="162"/>
      <c r="E99" s="22" t="s">
        <v>59</v>
      </c>
      <c r="F99" s="23" t="s">
        <v>42</v>
      </c>
      <c r="G99" s="25"/>
      <c r="H99" s="25"/>
      <c r="I99" s="25"/>
      <c r="J99" s="25"/>
      <c r="K99" s="25"/>
      <c r="L99" s="25"/>
    </row>
    <row r="100" spans="4:12" s="8" customFormat="1" ht="45.75" customHeight="1" outlineLevel="1" thickBot="1" x14ac:dyDescent="0.4">
      <c r="D100" s="49" t="s">
        <v>73</v>
      </c>
      <c r="E100" s="39"/>
      <c r="F100" s="50" t="s">
        <v>29</v>
      </c>
      <c r="G100" s="24"/>
      <c r="H100" s="24"/>
      <c r="I100" s="24"/>
      <c r="J100" s="24"/>
      <c r="K100" s="24"/>
      <c r="L100" s="24"/>
    </row>
    <row r="101" spans="4:12" s="8" customFormat="1" ht="15" thickBot="1" x14ac:dyDescent="0.4">
      <c r="E101" s="9" t="s">
        <v>60</v>
      </c>
      <c r="F101" s="10"/>
      <c r="G101" s="51">
        <f t="shared" ref="G101:L101" si="7">+SUM(G96:G99)*G$4</f>
        <v>0</v>
      </c>
      <c r="H101" s="51">
        <f t="shared" si="7"/>
        <v>0</v>
      </c>
      <c r="I101" s="51">
        <f t="shared" si="7"/>
        <v>0</v>
      </c>
      <c r="J101" s="51">
        <f t="shared" si="7"/>
        <v>0</v>
      </c>
      <c r="K101" s="51">
        <f t="shared" si="7"/>
        <v>0</v>
      </c>
      <c r="L101" s="51">
        <f t="shared" si="7"/>
        <v>0</v>
      </c>
    </row>
    <row r="102" spans="4:12" s="8" customFormat="1" ht="15" thickBot="1" x14ac:dyDescent="0.4">
      <c r="E102" s="9"/>
      <c r="F102" s="9"/>
      <c r="G102" s="10"/>
      <c r="H102" s="10"/>
      <c r="I102" s="10"/>
      <c r="J102" s="10"/>
      <c r="K102" s="10"/>
      <c r="L102" s="10"/>
    </row>
    <row r="103" spans="4:12" s="8" customFormat="1" x14ac:dyDescent="0.35">
      <c r="D103" s="28" t="s">
        <v>81</v>
      </c>
      <c r="E103" s="27"/>
      <c r="F103" s="10"/>
      <c r="G103" s="26"/>
      <c r="H103" s="26"/>
      <c r="I103" s="26"/>
      <c r="J103" s="26"/>
      <c r="K103" s="26"/>
      <c r="L103" s="26"/>
    </row>
    <row r="104" spans="4:12" s="8" customFormat="1" outlineLevel="1" x14ac:dyDescent="0.35">
      <c r="D104" s="160" t="s">
        <v>122</v>
      </c>
      <c r="E104" s="18" t="s">
        <v>56</v>
      </c>
      <c r="F104" s="19" t="s">
        <v>37</v>
      </c>
      <c r="G104" s="14"/>
      <c r="H104" s="14"/>
      <c r="I104" s="14"/>
      <c r="J104" s="14"/>
      <c r="K104" s="14"/>
      <c r="L104" s="14"/>
    </row>
    <row r="105" spans="4:12" s="8" customFormat="1" outlineLevel="1" x14ac:dyDescent="0.35">
      <c r="D105" s="161"/>
      <c r="E105" s="20" t="s">
        <v>57</v>
      </c>
      <c r="F105" s="21" t="s">
        <v>37</v>
      </c>
      <c r="G105" s="14"/>
      <c r="H105" s="14"/>
      <c r="I105" s="14"/>
      <c r="J105" s="14"/>
      <c r="K105" s="14"/>
      <c r="L105" s="14"/>
    </row>
    <row r="106" spans="4:12" s="8" customFormat="1" outlineLevel="1" x14ac:dyDescent="0.35">
      <c r="D106" s="161"/>
      <c r="E106" s="20" t="s">
        <v>58</v>
      </c>
      <c r="F106" s="21" t="s">
        <v>37</v>
      </c>
      <c r="G106" s="14"/>
      <c r="H106" s="14"/>
      <c r="I106" s="14"/>
      <c r="J106" s="14"/>
      <c r="K106" s="14"/>
      <c r="L106" s="14"/>
    </row>
    <row r="107" spans="4:12" s="8" customFormat="1" outlineLevel="1" x14ac:dyDescent="0.35">
      <c r="D107" s="162"/>
      <c r="E107" s="22" t="s">
        <v>59</v>
      </c>
      <c r="F107" s="23" t="s">
        <v>37</v>
      </c>
      <c r="G107" s="15"/>
      <c r="H107" s="15"/>
      <c r="I107" s="15"/>
      <c r="J107" s="15"/>
      <c r="K107" s="15"/>
      <c r="L107" s="15"/>
    </row>
    <row r="108" spans="4:12" s="8" customFormat="1" outlineLevel="1" x14ac:dyDescent="0.35">
      <c r="D108" s="160" t="s">
        <v>41</v>
      </c>
      <c r="E108" s="18" t="s">
        <v>56</v>
      </c>
      <c r="F108" s="19" t="s">
        <v>42</v>
      </c>
      <c r="G108" s="24"/>
      <c r="H108" s="24"/>
      <c r="I108" s="24"/>
      <c r="J108" s="24"/>
      <c r="K108" s="24"/>
      <c r="L108" s="24"/>
    </row>
    <row r="109" spans="4:12" s="8" customFormat="1" outlineLevel="1" x14ac:dyDescent="0.35">
      <c r="D109" s="161"/>
      <c r="E109" s="20" t="s">
        <v>57</v>
      </c>
      <c r="F109" s="21" t="s">
        <v>42</v>
      </c>
      <c r="G109" s="14"/>
      <c r="H109" s="14"/>
      <c r="I109" s="14"/>
      <c r="J109" s="14"/>
      <c r="K109" s="14"/>
      <c r="L109" s="14"/>
    </row>
    <row r="110" spans="4:12" s="8" customFormat="1" outlineLevel="1" x14ac:dyDescent="0.35">
      <c r="D110" s="161"/>
      <c r="E110" s="20" t="s">
        <v>58</v>
      </c>
      <c r="F110" s="21" t="s">
        <v>42</v>
      </c>
      <c r="G110" s="14"/>
      <c r="H110" s="14"/>
      <c r="I110" s="14"/>
      <c r="J110" s="14"/>
      <c r="K110" s="14"/>
      <c r="L110" s="14"/>
    </row>
    <row r="111" spans="4:12" s="8" customFormat="1" outlineLevel="1" x14ac:dyDescent="0.35">
      <c r="D111" s="162"/>
      <c r="E111" s="22" t="s">
        <v>59</v>
      </c>
      <c r="F111" s="23" t="s">
        <v>42</v>
      </c>
      <c r="G111" s="25"/>
      <c r="H111" s="25"/>
      <c r="I111" s="25"/>
      <c r="J111" s="25"/>
      <c r="K111" s="25"/>
      <c r="L111" s="25"/>
    </row>
    <row r="112" spans="4:12" s="8" customFormat="1" ht="45.75" customHeight="1" outlineLevel="1" thickBot="1" x14ac:dyDescent="0.4">
      <c r="D112" s="49" t="s">
        <v>73</v>
      </c>
      <c r="E112" s="39"/>
      <c r="F112" s="50" t="s">
        <v>29</v>
      </c>
      <c r="G112" s="24"/>
      <c r="H112" s="24"/>
      <c r="I112" s="24"/>
      <c r="J112" s="24"/>
      <c r="K112" s="24"/>
      <c r="L112" s="24"/>
    </row>
    <row r="113" spans="4:12" s="8" customFormat="1" ht="15" thickBot="1" x14ac:dyDescent="0.4">
      <c r="E113" s="9" t="s">
        <v>60</v>
      </c>
      <c r="F113" s="10"/>
      <c r="G113" s="51">
        <f t="shared" ref="G113:L113" si="8">+SUM(G108:G111)*G$4</f>
        <v>0</v>
      </c>
      <c r="H113" s="51">
        <f t="shared" si="8"/>
        <v>0</v>
      </c>
      <c r="I113" s="51">
        <f t="shared" si="8"/>
        <v>0</v>
      </c>
      <c r="J113" s="51">
        <f t="shared" si="8"/>
        <v>0</v>
      </c>
      <c r="K113" s="51">
        <f t="shared" si="8"/>
        <v>0</v>
      </c>
      <c r="L113" s="51">
        <f t="shared" si="8"/>
        <v>0</v>
      </c>
    </row>
    <row r="114" spans="4:12" s="8" customFormat="1" ht="15" thickBot="1" x14ac:dyDescent="0.4">
      <c r="E114" s="9"/>
      <c r="F114" s="9"/>
      <c r="G114" s="10"/>
      <c r="H114" s="10"/>
      <c r="I114" s="10"/>
      <c r="J114" s="10"/>
      <c r="K114" s="10"/>
      <c r="L114" s="10"/>
    </row>
    <row r="115" spans="4:12" s="8" customFormat="1" x14ac:dyDescent="0.35">
      <c r="D115" s="28" t="s">
        <v>82</v>
      </c>
      <c r="E115" s="27"/>
      <c r="F115" s="10"/>
      <c r="G115" s="26"/>
      <c r="H115" s="26"/>
      <c r="I115" s="26"/>
      <c r="J115" s="26"/>
      <c r="K115" s="26"/>
      <c r="L115" s="26"/>
    </row>
    <row r="116" spans="4:12" s="8" customFormat="1" outlineLevel="1" x14ac:dyDescent="0.35">
      <c r="D116" s="160" t="s">
        <v>122</v>
      </c>
      <c r="E116" s="18" t="s">
        <v>56</v>
      </c>
      <c r="F116" s="19" t="s">
        <v>37</v>
      </c>
      <c r="G116" s="14"/>
      <c r="H116" s="14"/>
      <c r="I116" s="14"/>
      <c r="J116" s="14"/>
      <c r="K116" s="14"/>
      <c r="L116" s="14"/>
    </row>
    <row r="117" spans="4:12" s="8" customFormat="1" outlineLevel="1" x14ac:dyDescent="0.35">
      <c r="D117" s="161"/>
      <c r="E117" s="20" t="s">
        <v>57</v>
      </c>
      <c r="F117" s="21" t="s">
        <v>37</v>
      </c>
      <c r="G117" s="14"/>
      <c r="H117" s="14"/>
      <c r="I117" s="14"/>
      <c r="J117" s="14"/>
      <c r="K117" s="14"/>
      <c r="L117" s="14"/>
    </row>
    <row r="118" spans="4:12" s="8" customFormat="1" outlineLevel="1" x14ac:dyDescent="0.35">
      <c r="D118" s="161"/>
      <c r="E118" s="20" t="s">
        <v>58</v>
      </c>
      <c r="F118" s="21" t="s">
        <v>37</v>
      </c>
      <c r="G118" s="14"/>
      <c r="H118" s="14"/>
      <c r="I118" s="14"/>
      <c r="J118" s="14"/>
      <c r="K118" s="14"/>
      <c r="L118" s="14"/>
    </row>
    <row r="119" spans="4:12" s="8" customFormat="1" outlineLevel="1" x14ac:dyDescent="0.35">
      <c r="D119" s="162"/>
      <c r="E119" s="22" t="s">
        <v>59</v>
      </c>
      <c r="F119" s="23" t="s">
        <v>37</v>
      </c>
      <c r="G119" s="15"/>
      <c r="H119" s="15"/>
      <c r="I119" s="15"/>
      <c r="J119" s="15"/>
      <c r="K119" s="15"/>
      <c r="L119" s="15"/>
    </row>
    <row r="120" spans="4:12" s="8" customFormat="1" outlineLevel="1" x14ac:dyDescent="0.35">
      <c r="D120" s="160" t="s">
        <v>41</v>
      </c>
      <c r="E120" s="18" t="s">
        <v>56</v>
      </c>
      <c r="F120" s="19" t="s">
        <v>42</v>
      </c>
      <c r="G120" s="24"/>
      <c r="H120" s="24"/>
      <c r="I120" s="24"/>
      <c r="J120" s="24"/>
      <c r="K120" s="24"/>
      <c r="L120" s="24"/>
    </row>
    <row r="121" spans="4:12" s="8" customFormat="1" outlineLevel="1" x14ac:dyDescent="0.35">
      <c r="D121" s="161"/>
      <c r="E121" s="20" t="s">
        <v>57</v>
      </c>
      <c r="F121" s="21" t="s">
        <v>42</v>
      </c>
      <c r="G121" s="14"/>
      <c r="H121" s="14"/>
      <c r="I121" s="14"/>
      <c r="J121" s="14"/>
      <c r="K121" s="14"/>
      <c r="L121" s="14"/>
    </row>
    <row r="122" spans="4:12" s="8" customFormat="1" outlineLevel="1" x14ac:dyDescent="0.35">
      <c r="D122" s="161"/>
      <c r="E122" s="20" t="s">
        <v>58</v>
      </c>
      <c r="F122" s="21" t="s">
        <v>42</v>
      </c>
      <c r="G122" s="14"/>
      <c r="H122" s="14"/>
      <c r="I122" s="14"/>
      <c r="J122" s="14"/>
      <c r="K122" s="14"/>
      <c r="L122" s="14"/>
    </row>
    <row r="123" spans="4:12" s="8" customFormat="1" outlineLevel="1" x14ac:dyDescent="0.35">
      <c r="D123" s="162"/>
      <c r="E123" s="22" t="s">
        <v>59</v>
      </c>
      <c r="F123" s="23" t="s">
        <v>42</v>
      </c>
      <c r="G123" s="25"/>
      <c r="H123" s="25"/>
      <c r="I123" s="25"/>
      <c r="J123" s="25"/>
      <c r="K123" s="25"/>
      <c r="L123" s="25"/>
    </row>
    <row r="124" spans="4:12" s="8" customFormat="1" ht="45.75" customHeight="1" outlineLevel="1" thickBot="1" x14ac:dyDescent="0.4">
      <c r="D124" s="49" t="s">
        <v>73</v>
      </c>
      <c r="E124" s="39"/>
      <c r="F124" s="50" t="s">
        <v>29</v>
      </c>
      <c r="G124" s="24"/>
      <c r="H124" s="24"/>
      <c r="I124" s="24"/>
      <c r="J124" s="24"/>
      <c r="K124" s="24"/>
      <c r="L124" s="24"/>
    </row>
    <row r="125" spans="4:12" s="8" customFormat="1" ht="15" thickBot="1" x14ac:dyDescent="0.4">
      <c r="E125" s="9" t="s">
        <v>60</v>
      </c>
      <c r="F125" s="10"/>
      <c r="G125" s="51">
        <f t="shared" ref="G125:L125" si="9">+SUM(G120:G123)*G$4</f>
        <v>0</v>
      </c>
      <c r="H125" s="51">
        <f t="shared" si="9"/>
        <v>0</v>
      </c>
      <c r="I125" s="51">
        <f t="shared" si="9"/>
        <v>0</v>
      </c>
      <c r="J125" s="51">
        <f t="shared" si="9"/>
        <v>0</v>
      </c>
      <c r="K125" s="51">
        <f t="shared" si="9"/>
        <v>0</v>
      </c>
      <c r="L125" s="51">
        <f t="shared" si="9"/>
        <v>0</v>
      </c>
    </row>
    <row r="126" spans="4:12" s="8" customFormat="1" x14ac:dyDescent="0.35">
      <c r="E126" s="9"/>
      <c r="F126" s="9"/>
      <c r="G126" s="10"/>
      <c r="H126" s="10"/>
      <c r="I126" s="10"/>
      <c r="J126" s="10"/>
      <c r="K126" s="10"/>
      <c r="L126" s="10"/>
    </row>
    <row r="127" spans="4:12" s="8" customFormat="1" x14ac:dyDescent="0.35">
      <c r="E127" s="9"/>
      <c r="F127" s="9"/>
      <c r="G127" s="10"/>
      <c r="H127" s="10"/>
      <c r="I127" s="10"/>
      <c r="J127" s="10"/>
      <c r="K127" s="10"/>
      <c r="L127" s="10"/>
    </row>
    <row r="128" spans="4:12" s="8" customFormat="1" ht="18.5" x14ac:dyDescent="0.45">
      <c r="D128" s="52"/>
      <c r="E128" s="53" t="s">
        <v>136</v>
      </c>
      <c r="F128" s="52"/>
      <c r="G128" s="54">
        <f>+SUM(G116:G119,G106:G109,G95:G98,G84:G87,G73:G76,G62:G65,G51:G54,G40:G43,G29:G32,G18:G21)</f>
        <v>0</v>
      </c>
      <c r="H128" s="54">
        <f t="shared" ref="H128:L128" si="10">+SUM(H116:H119,H106:H109,H95:H98,H84:H87,H73:H76,H62:H65,H51:H54,H40:H43,H29:H32,H18:H21)</f>
        <v>0</v>
      </c>
      <c r="I128" s="54">
        <f t="shared" si="10"/>
        <v>0</v>
      </c>
      <c r="J128" s="54">
        <f t="shared" si="10"/>
        <v>0</v>
      </c>
      <c r="K128" s="54">
        <f t="shared" si="10"/>
        <v>0</v>
      </c>
      <c r="L128" s="54">
        <f t="shared" si="10"/>
        <v>0</v>
      </c>
    </row>
    <row r="129" spans="4:12" s="8" customFormat="1" x14ac:dyDescent="0.35">
      <c r="E129" s="9"/>
      <c r="F129" s="9"/>
      <c r="G129" s="10"/>
      <c r="H129" s="10"/>
      <c r="I129" s="10"/>
      <c r="J129" s="10"/>
      <c r="K129" s="10"/>
      <c r="L129" s="10"/>
    </row>
    <row r="130" spans="4:12" s="8" customFormat="1" x14ac:dyDescent="0.35">
      <c r="E130" s="9"/>
      <c r="F130" s="9"/>
      <c r="G130" s="10"/>
      <c r="H130" s="10"/>
      <c r="I130" s="10"/>
      <c r="J130" s="10"/>
      <c r="K130" s="10"/>
      <c r="L130" s="10"/>
    </row>
    <row r="131" spans="4:12" s="8" customFormat="1" x14ac:dyDescent="0.35">
      <c r="E131" s="9"/>
      <c r="F131" s="9"/>
      <c r="G131" s="10"/>
      <c r="H131" s="10"/>
      <c r="I131" s="10"/>
      <c r="J131" s="10"/>
      <c r="K131" s="10"/>
      <c r="L131" s="10"/>
    </row>
    <row r="132" spans="4:12" s="8" customFormat="1" ht="18.5" x14ac:dyDescent="0.45">
      <c r="D132" s="52"/>
      <c r="E132" s="53" t="s">
        <v>70</v>
      </c>
      <c r="F132" s="52"/>
      <c r="G132" s="54">
        <f t="shared" ref="G132:L132" si="11">+SUM(G120:G123,G108:G111,G96:G99,G84:G87,G72:G75,G60:G63,G48:G51,G36:G39,G24:G27,G12:G15)</f>
        <v>0</v>
      </c>
      <c r="H132" s="54">
        <f t="shared" si="11"/>
        <v>0</v>
      </c>
      <c r="I132" s="54">
        <f t="shared" si="11"/>
        <v>0</v>
      </c>
      <c r="J132" s="54">
        <f t="shared" si="11"/>
        <v>0</v>
      </c>
      <c r="K132" s="54">
        <f t="shared" si="11"/>
        <v>0</v>
      </c>
      <c r="L132" s="54">
        <f t="shared" si="11"/>
        <v>0</v>
      </c>
    </row>
    <row r="133" spans="4:12" s="8" customFormat="1" x14ac:dyDescent="0.35">
      <c r="E133" s="9"/>
      <c r="F133" s="9"/>
      <c r="G133" s="10"/>
      <c r="H133" s="10"/>
      <c r="I133" s="10"/>
      <c r="J133" s="10"/>
      <c r="K133" s="10"/>
      <c r="L133" s="10"/>
    </row>
    <row r="134" spans="4:12" s="8" customFormat="1" x14ac:dyDescent="0.35">
      <c r="E134" s="9"/>
      <c r="F134" s="9"/>
      <c r="G134" s="10"/>
      <c r="H134" s="10"/>
      <c r="I134" s="10"/>
      <c r="J134" s="10"/>
      <c r="K134" s="10"/>
      <c r="L134" s="10"/>
    </row>
    <row r="135" spans="4:12" s="8" customFormat="1" ht="18.5" x14ac:dyDescent="0.45">
      <c r="D135" s="31"/>
      <c r="E135" s="30" t="s">
        <v>71</v>
      </c>
      <c r="F135" s="31"/>
      <c r="G135" s="33">
        <f t="shared" ref="G135:L135" si="12">+G125+G113+G101+G89+G77+G65+G53+G41+G29+G17</f>
        <v>0</v>
      </c>
      <c r="H135" s="33">
        <f t="shared" si="12"/>
        <v>0</v>
      </c>
      <c r="I135" s="33">
        <f t="shared" si="12"/>
        <v>0</v>
      </c>
      <c r="J135" s="33">
        <f t="shared" si="12"/>
        <v>0</v>
      </c>
      <c r="K135" s="33">
        <f t="shared" si="12"/>
        <v>0</v>
      </c>
      <c r="L135" s="33">
        <f t="shared" si="12"/>
        <v>0</v>
      </c>
    </row>
    <row r="136" spans="4:12" s="8" customFormat="1" x14ac:dyDescent="0.35">
      <c r="E136" s="9"/>
      <c r="F136" s="9"/>
      <c r="G136" s="10"/>
      <c r="H136" s="10"/>
    </row>
    <row r="137" spans="4:12" s="8" customFormat="1" x14ac:dyDescent="0.35">
      <c r="E137" s="9"/>
      <c r="F137" s="9"/>
      <c r="G137" s="10"/>
      <c r="H137" s="10"/>
    </row>
  </sheetData>
  <mergeCells count="23">
    <mergeCell ref="D104:D107"/>
    <mergeCell ref="D108:D111"/>
    <mergeCell ref="D116:D119"/>
    <mergeCell ref="D120:D123"/>
    <mergeCell ref="D68:D71"/>
    <mergeCell ref="D72:D75"/>
    <mergeCell ref="D80:D83"/>
    <mergeCell ref="D84:D87"/>
    <mergeCell ref="D92:D95"/>
    <mergeCell ref="D96:D99"/>
    <mergeCell ref="D60:D63"/>
    <mergeCell ref="A1:B1"/>
    <mergeCell ref="E1:F1"/>
    <mergeCell ref="D8:D11"/>
    <mergeCell ref="D12:D15"/>
    <mergeCell ref="D20:D23"/>
    <mergeCell ref="D24:D27"/>
    <mergeCell ref="A3:C3"/>
    <mergeCell ref="D32:D35"/>
    <mergeCell ref="D36:D39"/>
    <mergeCell ref="D44:D47"/>
    <mergeCell ref="D48:D51"/>
    <mergeCell ref="D56:D59"/>
  </mergeCells>
  <conditionalFormatting sqref="G17:L17 G29:L29 G41:L41 G53:L53 G65:L65 G77:L77 G89:L89 G101:L101 G113:L113 G125:L125 G135:L135">
    <cfRule type="cellIs" dxfId="4" priority="3" operator="lessThan">
      <formula>0</formula>
    </cfRule>
  </conditionalFormatting>
  <conditionalFormatting sqref="G132:L132">
    <cfRule type="cellIs" dxfId="3" priority="2" operator="lessThan">
      <formula>0</formula>
    </cfRule>
  </conditionalFormatting>
  <conditionalFormatting sqref="G128:L128">
    <cfRule type="cellIs" dxfId="2" priority="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420F8-5C8C-47D8-B9DD-1011AA2ADB1A}">
  <sheetPr>
    <tabColor theme="7" tint="-0.499984740745262"/>
    <pageSetUpPr fitToPage="1"/>
  </sheetPr>
  <dimension ref="A1:T30"/>
  <sheetViews>
    <sheetView showGridLines="0" zoomScaleNormal="100" workbookViewId="0">
      <selection activeCell="F32" sqref="F32"/>
    </sheetView>
  </sheetViews>
  <sheetFormatPr baseColWidth="10" defaultColWidth="11.453125" defaultRowHeight="14.5" outlineLevelRow="1" x14ac:dyDescent="0.35"/>
  <cols>
    <col min="2" max="2" width="15.7265625" customWidth="1"/>
    <col min="3" max="3" width="20.26953125" customWidth="1"/>
    <col min="4" max="4" width="22.81640625" customWidth="1"/>
    <col min="5" max="5" width="36.453125" customWidth="1"/>
    <col min="6" max="6" width="19" customWidth="1"/>
    <col min="7" max="7" width="18.1796875" customWidth="1"/>
    <col min="8" max="12" width="15.81640625" customWidth="1"/>
    <col min="13" max="18" width="13.26953125" hidden="1" customWidth="1"/>
    <col min="19" max="19" width="13.26953125" customWidth="1"/>
    <col min="20" max="20" width="13.26953125" hidden="1" customWidth="1"/>
  </cols>
  <sheetData>
    <row r="1" spans="1:18" ht="26" x14ac:dyDescent="0.6">
      <c r="A1" s="134" t="s">
        <v>0</v>
      </c>
      <c r="B1" s="135"/>
      <c r="E1" s="136" t="s">
        <v>84</v>
      </c>
      <c r="F1" s="137"/>
      <c r="G1" s="138"/>
    </row>
    <row r="3" spans="1:18" ht="21" x14ac:dyDescent="0.5">
      <c r="A3" s="163" t="s">
        <v>104</v>
      </c>
      <c r="B3" s="163"/>
      <c r="C3" s="163"/>
      <c r="E3" s="32"/>
      <c r="F3" s="6"/>
      <c r="G3" s="81"/>
      <c r="H3" s="81"/>
      <c r="I3" s="81"/>
      <c r="J3" s="81"/>
      <c r="K3" s="81"/>
      <c r="L3" s="81"/>
      <c r="M3" s="81" t="e">
        <f>+IF(M4&lt;#REF!,1,0)</f>
        <v>#REF!</v>
      </c>
      <c r="N3" s="81" t="e">
        <f>+IF(N4&lt;#REF!,1,0)</f>
        <v>#REF!</v>
      </c>
      <c r="O3" s="81" t="e">
        <f>+IF(O4&lt;#REF!,1,0)</f>
        <v>#REF!</v>
      </c>
      <c r="P3" s="81" t="e">
        <f>+IF(P4&lt;#REF!,1,0)</f>
        <v>#REF!</v>
      </c>
      <c r="Q3" s="81" t="e">
        <f>+IF(Q4&lt;#REF!,1,0)</f>
        <v>#REF!</v>
      </c>
      <c r="R3" s="81" t="e">
        <f>+IF(R4&lt;#REF!,1,0)</f>
        <v>#REF!</v>
      </c>
    </row>
    <row r="4" spans="1:18" x14ac:dyDescent="0.35">
      <c r="E4" s="32"/>
      <c r="F4" s="6"/>
      <c r="G4" s="36">
        <v>44927</v>
      </c>
      <c r="H4" s="36">
        <f>+EDATE(G4,1)</f>
        <v>44958</v>
      </c>
      <c r="I4" s="36">
        <f>+EDATE(H4,1)</f>
        <v>44986</v>
      </c>
      <c r="J4" s="36">
        <f>+EDATE(I4,1)</f>
        <v>45017</v>
      </c>
      <c r="K4" s="36">
        <f>+EDATE(J4,1)</f>
        <v>45047</v>
      </c>
      <c r="L4" s="36">
        <f>+EDATE(K4,1)</f>
        <v>45078</v>
      </c>
      <c r="M4" s="36" t="e">
        <f>+EDATE(#REF!,1)</f>
        <v>#REF!</v>
      </c>
      <c r="N4" s="36" t="e">
        <f>+EDATE(M4,1)</f>
        <v>#REF!</v>
      </c>
      <c r="O4" s="36" t="e">
        <f>+EDATE(N4,1)</f>
        <v>#REF!</v>
      </c>
      <c r="P4" s="36" t="e">
        <f>+EDATE(O4,1)</f>
        <v>#REF!</v>
      </c>
      <c r="Q4" s="36" t="e">
        <f>+EDATE(P4,1)</f>
        <v>#REF!</v>
      </c>
      <c r="R4" s="36" t="e">
        <f>+EDATE(Q4,1)</f>
        <v>#REF!</v>
      </c>
    </row>
    <row r="5" spans="1:18" x14ac:dyDescent="0.35">
      <c r="D5" s="139" t="s">
        <v>27</v>
      </c>
      <c r="E5" s="82" t="s">
        <v>28</v>
      </c>
      <c r="F5" s="19" t="s">
        <v>29</v>
      </c>
      <c r="G5" s="85"/>
      <c r="H5" s="85"/>
      <c r="I5" s="85"/>
      <c r="J5" s="85"/>
      <c r="K5" s="85"/>
      <c r="L5" s="85"/>
      <c r="M5" s="79">
        <v>7.7789999999999999</v>
      </c>
      <c r="N5" s="79">
        <v>7.7789999999999999</v>
      </c>
      <c r="O5" s="79">
        <v>7.7789999999999999</v>
      </c>
      <c r="P5" s="79">
        <v>7.7789999999999999</v>
      </c>
      <c r="Q5" s="79">
        <v>7.7789999999999999</v>
      </c>
      <c r="R5" s="79">
        <v>7.7789999999999999</v>
      </c>
    </row>
    <row r="6" spans="1:18" x14ac:dyDescent="0.35">
      <c r="D6" s="140"/>
      <c r="E6" s="83" t="s">
        <v>30</v>
      </c>
      <c r="F6" s="21" t="s">
        <v>29</v>
      </c>
      <c r="G6" s="86"/>
      <c r="H6" s="86"/>
      <c r="I6" s="86"/>
      <c r="J6" s="86"/>
      <c r="K6" s="86"/>
      <c r="L6" s="86"/>
      <c r="M6" s="78">
        <v>7.7789999999999999</v>
      </c>
      <c r="N6" s="78">
        <v>7.7789999999999999</v>
      </c>
      <c r="O6" s="78">
        <v>7.7789999999999999</v>
      </c>
      <c r="P6" s="78">
        <v>7.7789999999999999</v>
      </c>
      <c r="Q6" s="78">
        <v>7.7789999999999999</v>
      </c>
      <c r="R6" s="78">
        <v>7.7789999999999999</v>
      </c>
    </row>
    <row r="7" spans="1:18" x14ac:dyDescent="0.35">
      <c r="D7" s="140"/>
      <c r="E7" s="83" t="s">
        <v>31</v>
      </c>
      <c r="F7" s="21" t="s">
        <v>29</v>
      </c>
      <c r="G7" s="86"/>
      <c r="H7" s="86"/>
      <c r="I7" s="86"/>
      <c r="J7" s="86"/>
      <c r="K7" s="86"/>
      <c r="L7" s="86"/>
      <c r="M7" s="78">
        <v>7.7789999999999999</v>
      </c>
      <c r="N7" s="78">
        <v>7.7789999999999999</v>
      </c>
      <c r="O7" s="78">
        <v>7.7789999999999999</v>
      </c>
      <c r="P7" s="78">
        <v>7.7789999999999999</v>
      </c>
      <c r="Q7" s="78">
        <v>7.7789999999999999</v>
      </c>
      <c r="R7" s="78">
        <v>7.7789999999999999</v>
      </c>
    </row>
    <row r="8" spans="1:18" x14ac:dyDescent="0.35">
      <c r="D8" s="140"/>
      <c r="E8" s="83" t="s">
        <v>32</v>
      </c>
      <c r="F8" s="21" t="s">
        <v>29</v>
      </c>
      <c r="G8" s="86"/>
      <c r="H8" s="86"/>
      <c r="I8" s="86"/>
      <c r="J8" s="86"/>
      <c r="K8" s="86"/>
      <c r="L8" s="86"/>
      <c r="M8" s="78">
        <v>6.0789999999999997</v>
      </c>
      <c r="N8" s="78">
        <v>6.0789999999999997</v>
      </c>
      <c r="O8" s="78">
        <v>6.0789999999999997</v>
      </c>
      <c r="P8" s="78">
        <v>6.0789999999999997</v>
      </c>
      <c r="Q8" s="78">
        <v>6.0789999999999997</v>
      </c>
      <c r="R8" s="78">
        <v>6.0789999999999997</v>
      </c>
    </row>
    <row r="9" spans="1:18" x14ac:dyDescent="0.35">
      <c r="D9" s="141"/>
      <c r="E9" s="84" t="s">
        <v>33</v>
      </c>
      <c r="F9" s="21" t="s">
        <v>29</v>
      </c>
      <c r="G9" s="86"/>
      <c r="H9" s="86"/>
      <c r="I9" s="86"/>
      <c r="J9" s="86"/>
      <c r="K9" s="86"/>
      <c r="L9" s="86"/>
      <c r="M9" s="78">
        <v>6.1440000000000001</v>
      </c>
      <c r="N9" s="78">
        <v>6.1440000000000001</v>
      </c>
      <c r="O9" s="78">
        <v>6.1440000000000001</v>
      </c>
      <c r="P9" s="78">
        <v>6.1440000000000001</v>
      </c>
      <c r="Q9" s="78">
        <v>6.1440000000000001</v>
      </c>
      <c r="R9" s="78">
        <v>6.1440000000000001</v>
      </c>
    </row>
    <row r="10" spans="1:18" ht="18.5" x14ac:dyDescent="0.35">
      <c r="D10" s="77"/>
      <c r="E10" s="76"/>
      <c r="F10" s="80"/>
      <c r="G10" s="75"/>
      <c r="H10" s="75"/>
      <c r="I10" s="75"/>
      <c r="J10" s="75"/>
      <c r="K10" s="75"/>
      <c r="L10" s="75"/>
      <c r="M10" s="75"/>
      <c r="N10" s="75"/>
      <c r="O10" s="75"/>
      <c r="P10" s="75"/>
      <c r="Q10" s="75"/>
      <c r="R10" s="75"/>
    </row>
    <row r="11" spans="1:18" ht="14.5" customHeight="1" x14ac:dyDescent="0.35">
      <c r="D11" s="139" t="s">
        <v>34</v>
      </c>
      <c r="E11" s="70" t="str">
        <f>+E5</f>
        <v>Option 1</v>
      </c>
      <c r="F11" s="19" t="s">
        <v>29</v>
      </c>
      <c r="G11" s="85"/>
      <c r="H11" s="85"/>
      <c r="I11" s="85"/>
      <c r="J11" s="85"/>
      <c r="K11" s="85"/>
      <c r="L11" s="85"/>
      <c r="M11" s="79">
        <v>11.603</v>
      </c>
      <c r="N11" s="79">
        <v>11.603</v>
      </c>
      <c r="O11" s="79">
        <v>11.603</v>
      </c>
      <c r="P11" s="79">
        <v>9.9030000000000005</v>
      </c>
      <c r="Q11" s="79">
        <v>9.9030000000000005</v>
      </c>
      <c r="R11" s="79">
        <v>9.9030000000000005</v>
      </c>
    </row>
    <row r="12" spans="1:18" ht="14.5" customHeight="1" x14ac:dyDescent="0.35">
      <c r="D12" s="140"/>
      <c r="E12" s="67" t="str">
        <f>+E6</f>
        <v>Option 2</v>
      </c>
      <c r="F12" s="21" t="s">
        <v>29</v>
      </c>
      <c r="G12" s="86"/>
      <c r="H12" s="86"/>
      <c r="I12" s="86"/>
      <c r="J12" s="86"/>
      <c r="K12" s="86"/>
      <c r="L12" s="86"/>
      <c r="M12" s="78">
        <v>11.603</v>
      </c>
      <c r="N12" s="78">
        <v>11.603</v>
      </c>
      <c r="O12" s="78">
        <v>11.603</v>
      </c>
      <c r="P12" s="78">
        <v>9.9030000000000005</v>
      </c>
      <c r="Q12" s="78">
        <v>9.9030000000000005</v>
      </c>
      <c r="R12" s="78">
        <v>9.9030000000000005</v>
      </c>
    </row>
    <row r="13" spans="1:18" ht="14.5" customHeight="1" x14ac:dyDescent="0.35">
      <c r="D13" s="140"/>
      <c r="E13" s="67" t="str">
        <f>+E7</f>
        <v>Option 3</v>
      </c>
      <c r="F13" s="21" t="s">
        <v>29</v>
      </c>
      <c r="G13" s="86"/>
      <c r="H13" s="86"/>
      <c r="I13" s="86"/>
      <c r="J13" s="86"/>
      <c r="K13" s="86"/>
      <c r="L13" s="86"/>
      <c r="M13" s="78">
        <v>11.603</v>
      </c>
      <c r="N13" s="78">
        <v>11.603</v>
      </c>
      <c r="O13" s="78">
        <v>11.603</v>
      </c>
      <c r="P13" s="78">
        <v>9.9030000000000005</v>
      </c>
      <c r="Q13" s="78">
        <v>9.9030000000000005</v>
      </c>
      <c r="R13" s="78">
        <v>9.9030000000000005</v>
      </c>
    </row>
    <row r="14" spans="1:18" ht="14.5" customHeight="1" x14ac:dyDescent="0.35">
      <c r="D14" s="140"/>
      <c r="E14" s="67" t="str">
        <f>+E8</f>
        <v>Option 4</v>
      </c>
      <c r="F14" s="21" t="s">
        <v>29</v>
      </c>
      <c r="G14" s="86"/>
      <c r="H14" s="86"/>
      <c r="I14" s="86"/>
      <c r="J14" s="86"/>
      <c r="K14" s="86"/>
      <c r="L14" s="86"/>
      <c r="M14" s="78">
        <v>9.548</v>
      </c>
      <c r="N14" s="78">
        <v>9.548</v>
      </c>
      <c r="O14" s="78">
        <v>9.548</v>
      </c>
      <c r="P14" s="78">
        <v>7.8479999999999999</v>
      </c>
      <c r="Q14" s="78">
        <v>7.8479999999999999</v>
      </c>
      <c r="R14" s="78">
        <v>7.8479999999999999</v>
      </c>
    </row>
    <row r="15" spans="1:18" ht="17.5" customHeight="1" x14ac:dyDescent="0.35">
      <c r="D15" s="141"/>
      <c r="E15" s="65" t="str">
        <f>+E9</f>
        <v>Option 5</v>
      </c>
      <c r="F15" s="23" t="s">
        <v>29</v>
      </c>
      <c r="G15" s="87"/>
      <c r="H15" s="87"/>
      <c r="I15" s="87"/>
      <c r="J15" s="87"/>
      <c r="K15" s="87"/>
      <c r="L15" s="87"/>
      <c r="M15" s="78">
        <v>9.6069999999999993</v>
      </c>
      <c r="N15" s="78">
        <v>9.6069999999999993</v>
      </c>
      <c r="O15" s="78">
        <v>9.6069999999999993</v>
      </c>
      <c r="P15" s="78">
        <v>7.9069999999999991</v>
      </c>
      <c r="Q15" s="78">
        <v>7.9069999999999991</v>
      </c>
      <c r="R15" s="78">
        <v>7.9069999999999991</v>
      </c>
    </row>
    <row r="16" spans="1:18" s="37" customFormat="1" x14ac:dyDescent="0.35">
      <c r="E16" s="38"/>
      <c r="F16" s="38"/>
      <c r="G16" s="16"/>
      <c r="H16" s="16"/>
      <c r="I16" s="16"/>
      <c r="J16" s="16"/>
      <c r="K16" s="16"/>
      <c r="L16" s="16"/>
      <c r="M16" s="16"/>
      <c r="N16" s="16"/>
      <c r="O16" s="16"/>
      <c r="P16" s="16"/>
      <c r="Q16" s="16"/>
      <c r="R16" s="16"/>
    </row>
    <row r="17" spans="2:20" s="8" customFormat="1" ht="15" customHeight="1" thickBot="1" x14ac:dyDescent="0.4">
      <c r="B17" s="123"/>
      <c r="E17" s="9"/>
      <c r="F17" s="9"/>
      <c r="G17" s="10"/>
      <c r="H17" s="10"/>
      <c r="I17" s="10"/>
      <c r="J17" s="10"/>
      <c r="K17" s="10"/>
      <c r="L17" s="10"/>
      <c r="M17" s="10"/>
      <c r="N17" s="10"/>
      <c r="O17" s="10"/>
      <c r="P17" s="10"/>
      <c r="Q17" s="10"/>
      <c r="R17" s="10"/>
    </row>
    <row r="18" spans="2:20" s="8" customFormat="1" ht="14.5" customHeight="1" outlineLevel="1" x14ac:dyDescent="0.35">
      <c r="B18" s="123"/>
      <c r="C18" s="155" t="s">
        <v>44</v>
      </c>
      <c r="D18" s="145" t="s">
        <v>122</v>
      </c>
      <c r="E18" s="97" t="str">
        <f>+$E$11</f>
        <v>Option 1</v>
      </c>
      <c r="F18" s="98" t="s">
        <v>37</v>
      </c>
      <c r="G18" s="91"/>
      <c r="H18" s="74"/>
      <c r="I18" s="74"/>
      <c r="J18" s="74"/>
      <c r="K18" s="74"/>
      <c r="L18" s="74"/>
      <c r="M18" s="74" t="e">
        <v>#REF!</v>
      </c>
      <c r="N18" s="74" t="e">
        <v>#REF!</v>
      </c>
      <c r="O18" s="74" t="e">
        <v>#REF!</v>
      </c>
      <c r="P18" s="74" t="e">
        <v>#REF!</v>
      </c>
      <c r="Q18" s="74" t="e">
        <v>#REF!</v>
      </c>
      <c r="R18" s="74" t="e">
        <v>#REF!</v>
      </c>
      <c r="T18" s="69" t="s">
        <v>45</v>
      </c>
    </row>
    <row r="19" spans="2:20" s="8" customFormat="1" ht="14.5" customHeight="1" outlineLevel="1" x14ac:dyDescent="0.35">
      <c r="B19" s="123"/>
      <c r="C19" s="156"/>
      <c r="D19" s="146"/>
      <c r="E19" s="67" t="str">
        <f>+$E$12</f>
        <v>Option 2</v>
      </c>
      <c r="F19" s="99" t="s">
        <v>37</v>
      </c>
      <c r="G19" s="92"/>
      <c r="H19" s="72"/>
      <c r="I19" s="72"/>
      <c r="J19" s="72"/>
      <c r="K19" s="72"/>
      <c r="L19" s="72"/>
      <c r="M19" s="72"/>
      <c r="N19" s="72"/>
      <c r="O19" s="72"/>
      <c r="P19" s="72"/>
      <c r="Q19" s="72"/>
      <c r="R19" s="72"/>
      <c r="T19" s="68"/>
    </row>
    <row r="20" spans="2:20" s="8" customFormat="1" ht="14.5" customHeight="1" outlineLevel="1" x14ac:dyDescent="0.35">
      <c r="B20" s="123"/>
      <c r="C20" s="156"/>
      <c r="D20" s="146"/>
      <c r="E20" s="67" t="str">
        <f>+$E$13</f>
        <v>Option 3</v>
      </c>
      <c r="F20" s="99" t="s">
        <v>37</v>
      </c>
      <c r="G20" s="92"/>
      <c r="H20" s="72"/>
      <c r="I20" s="72"/>
      <c r="J20" s="72"/>
      <c r="K20" s="72"/>
      <c r="L20" s="72"/>
      <c r="M20" s="72"/>
      <c r="N20" s="72"/>
      <c r="O20" s="72"/>
      <c r="P20" s="72"/>
      <c r="Q20" s="72"/>
      <c r="R20" s="72"/>
      <c r="T20" s="68"/>
    </row>
    <row r="21" spans="2:20" s="8" customFormat="1" ht="14.5" customHeight="1" outlineLevel="1" x14ac:dyDescent="0.35">
      <c r="B21" s="123"/>
      <c r="C21" s="156"/>
      <c r="D21" s="146"/>
      <c r="E21" s="67" t="str">
        <f>+$E$14</f>
        <v>Option 4</v>
      </c>
      <c r="F21" s="99" t="s">
        <v>37</v>
      </c>
      <c r="G21" s="92"/>
      <c r="H21" s="72"/>
      <c r="I21" s="72"/>
      <c r="J21" s="72"/>
      <c r="K21" s="72"/>
      <c r="L21" s="72"/>
      <c r="M21" s="72" t="e">
        <v>#REF!</v>
      </c>
      <c r="N21" s="72" t="e">
        <v>#REF!</v>
      </c>
      <c r="O21" s="72" t="e">
        <v>#REF!</v>
      </c>
      <c r="P21" s="72" t="e">
        <v>#REF!</v>
      </c>
      <c r="Q21" s="72" t="e">
        <v>#REF!</v>
      </c>
      <c r="R21" s="72" t="e">
        <v>#REF!</v>
      </c>
      <c r="T21" s="66" t="s">
        <v>46</v>
      </c>
    </row>
    <row r="22" spans="2:20" s="8" customFormat="1" ht="14.5" customHeight="1" outlineLevel="1" x14ac:dyDescent="0.35">
      <c r="B22" s="123"/>
      <c r="C22" s="156"/>
      <c r="D22" s="146"/>
      <c r="E22" s="67" t="str">
        <f>+$E$15</f>
        <v>Option 5</v>
      </c>
      <c r="F22" s="99" t="s">
        <v>37</v>
      </c>
      <c r="G22" s="93"/>
      <c r="H22" s="71"/>
      <c r="I22" s="71"/>
      <c r="J22" s="71"/>
      <c r="K22" s="71"/>
      <c r="L22" s="71"/>
      <c r="M22" s="71" t="e">
        <v>#REF!</v>
      </c>
      <c r="N22" s="71" t="e">
        <v>#REF!</v>
      </c>
      <c r="O22" s="71" t="e">
        <v>#REF!</v>
      </c>
      <c r="P22" s="71" t="e">
        <v>#REF!</v>
      </c>
      <c r="Q22" s="71" t="e">
        <v>#REF!</v>
      </c>
      <c r="R22" s="71" t="e">
        <v>#REF!</v>
      </c>
      <c r="T22" s="64" t="s">
        <v>47</v>
      </c>
    </row>
    <row r="23" spans="2:20" s="8" customFormat="1" ht="14.5" customHeight="1" outlineLevel="1" x14ac:dyDescent="0.35">
      <c r="B23" s="123"/>
      <c r="C23" s="156"/>
      <c r="D23" s="147" t="s">
        <v>41</v>
      </c>
      <c r="E23" s="70" t="str">
        <f>+$E$11</f>
        <v>Option 1</v>
      </c>
      <c r="F23" s="100" t="s">
        <v>42</v>
      </c>
      <c r="G23" s="94"/>
      <c r="H23" s="73"/>
      <c r="I23" s="73"/>
      <c r="J23" s="73"/>
      <c r="K23" s="73"/>
      <c r="L23" s="73"/>
      <c r="M23" s="73" t="e">
        <v>#REF!</v>
      </c>
      <c r="N23" s="73" t="e">
        <v>#REF!</v>
      </c>
      <c r="O23" s="73" t="e">
        <v>#REF!</v>
      </c>
      <c r="P23" s="73" t="e">
        <v>#REF!</v>
      </c>
      <c r="Q23" s="73" t="e">
        <v>#REF!</v>
      </c>
      <c r="R23" s="73" t="e">
        <v>#REF!</v>
      </c>
      <c r="T23" s="69" t="s">
        <v>45</v>
      </c>
    </row>
    <row r="24" spans="2:20" s="8" customFormat="1" ht="14.5" customHeight="1" outlineLevel="1" x14ac:dyDescent="0.35">
      <c r="B24" s="123"/>
      <c r="C24" s="156"/>
      <c r="D24" s="146"/>
      <c r="E24" s="67" t="str">
        <f>+$E$12</f>
        <v>Option 2</v>
      </c>
      <c r="F24" s="99" t="s">
        <v>42</v>
      </c>
      <c r="G24" s="95"/>
      <c r="H24" s="72"/>
      <c r="I24" s="72"/>
      <c r="J24" s="72"/>
      <c r="K24" s="72"/>
      <c r="L24" s="72"/>
      <c r="M24" s="72"/>
      <c r="N24" s="72"/>
      <c r="O24" s="72"/>
      <c r="P24" s="72"/>
      <c r="Q24" s="72"/>
      <c r="R24" s="72"/>
      <c r="T24" s="68"/>
    </row>
    <row r="25" spans="2:20" s="8" customFormat="1" ht="14.5" customHeight="1" outlineLevel="1" x14ac:dyDescent="0.35">
      <c r="B25" s="123"/>
      <c r="C25" s="156"/>
      <c r="D25" s="146"/>
      <c r="E25" s="67" t="str">
        <f>+$E$13</f>
        <v>Option 3</v>
      </c>
      <c r="F25" s="99" t="s">
        <v>42</v>
      </c>
      <c r="G25" s="95"/>
      <c r="H25" s="72"/>
      <c r="I25" s="72"/>
      <c r="J25" s="72"/>
      <c r="K25" s="72"/>
      <c r="L25" s="72"/>
      <c r="M25" s="72"/>
      <c r="N25" s="72"/>
      <c r="O25" s="72"/>
      <c r="P25" s="72"/>
      <c r="Q25" s="72"/>
      <c r="R25" s="72"/>
      <c r="T25" s="68"/>
    </row>
    <row r="26" spans="2:20" s="8" customFormat="1" ht="14.5" customHeight="1" outlineLevel="1" x14ac:dyDescent="0.35">
      <c r="B26" s="123"/>
      <c r="C26" s="156"/>
      <c r="D26" s="146"/>
      <c r="E26" s="67" t="str">
        <f>+$E$14</f>
        <v>Option 4</v>
      </c>
      <c r="F26" s="99" t="s">
        <v>42</v>
      </c>
      <c r="G26" s="95"/>
      <c r="H26" s="72"/>
      <c r="I26" s="72"/>
      <c r="J26" s="72"/>
      <c r="K26" s="72"/>
      <c r="L26" s="72"/>
      <c r="M26" s="72" t="e">
        <v>#REF!</v>
      </c>
      <c r="N26" s="72" t="e">
        <v>#REF!</v>
      </c>
      <c r="O26" s="72" t="e">
        <v>#REF!</v>
      </c>
      <c r="P26" s="72" t="e">
        <v>#REF!</v>
      </c>
      <c r="Q26" s="72" t="e">
        <v>#REF!</v>
      </c>
      <c r="R26" s="72" t="e">
        <v>#REF!</v>
      </c>
      <c r="T26" s="66" t="s">
        <v>46</v>
      </c>
    </row>
    <row r="27" spans="2:20" s="8" customFormat="1" ht="15" customHeight="1" outlineLevel="1" thickBot="1" x14ac:dyDescent="0.4">
      <c r="B27" s="123"/>
      <c r="C27" s="157"/>
      <c r="D27" s="148"/>
      <c r="E27" s="88" t="str">
        <f>+$E$15</f>
        <v>Option 5</v>
      </c>
      <c r="F27" s="101" t="s">
        <v>42</v>
      </c>
      <c r="G27" s="96"/>
      <c r="H27" s="71"/>
      <c r="I27" s="71"/>
      <c r="J27" s="71"/>
      <c r="K27" s="71"/>
      <c r="L27" s="71"/>
      <c r="M27" s="71" t="e">
        <v>#REF!</v>
      </c>
      <c r="N27" s="71" t="e">
        <v>#REF!</v>
      </c>
      <c r="O27" s="71" t="e">
        <v>#REF!</v>
      </c>
      <c r="P27" s="71" t="e">
        <v>#REF!</v>
      </c>
      <c r="Q27" s="71" t="e">
        <v>#REF!</v>
      </c>
      <c r="R27" s="71" t="e">
        <v>#REF!</v>
      </c>
      <c r="T27" s="64" t="s">
        <v>47</v>
      </c>
    </row>
    <row r="28" spans="2:20" s="60" customFormat="1" x14ac:dyDescent="0.35">
      <c r="B28" s="104"/>
      <c r="E28" s="63" t="s">
        <v>43</v>
      </c>
      <c r="F28" s="62"/>
      <c r="G28" s="89">
        <f t="shared" ref="G28:L28" si="0">+(((G11-G5)*G23+(G12-G6)*G24+(G13-G7)*G25+(G14-G8)*G26+(G15-G9)*G27))/100</f>
        <v>0</v>
      </c>
      <c r="H28" s="89">
        <f t="shared" si="0"/>
        <v>0</v>
      </c>
      <c r="I28" s="89">
        <f t="shared" si="0"/>
        <v>0</v>
      </c>
      <c r="J28" s="89">
        <f t="shared" si="0"/>
        <v>0</v>
      </c>
      <c r="K28" s="89">
        <f t="shared" si="0"/>
        <v>0</v>
      </c>
      <c r="L28" s="89">
        <f t="shared" si="0"/>
        <v>0</v>
      </c>
      <c r="M28" s="61" t="e">
        <f>+((#REF!-#REF!)*M23+(#REF!-#REF!)*M24+(#REF!-#REF!)*M25+(#REF!-#REF!)*M26+(#REF!-#REF!)*M27)/100*(M$3=1)+(MIN(0,(#REF!-#REF!)*M23+(#REF!-#REF!)*M24+(#REF!-#REF!)*M25+(#REF!-#REF!)*M26+(#REF!-#REF!)*M27)/100)*(M$3=0)</f>
        <v>#REF!</v>
      </c>
      <c r="N28" s="61" t="e">
        <f>+((#REF!-#REF!)*N23+(#REF!-#REF!)*N24+(#REF!-#REF!)*N25+(#REF!-#REF!)*N26+(#REF!-#REF!)*N27)/100*(N$3=1)+(MIN(0,(#REF!-#REF!)*N23+(#REF!-#REF!)*N24+(#REF!-#REF!)*N25+(#REF!-#REF!)*N26+(#REF!-#REF!)*N27)/100)*(N$3=0)</f>
        <v>#REF!</v>
      </c>
      <c r="O28" s="61" t="e">
        <f>+((#REF!-#REF!)*O23+(#REF!-#REF!)*O24+(#REF!-#REF!)*O25+(#REF!-#REF!)*O26+(#REF!-#REF!)*O27)/100*(O$3=1)+(MIN(0,(#REF!-#REF!)*O23+(#REF!-#REF!)*O24+(#REF!-#REF!)*O25+(#REF!-#REF!)*O26+(#REF!-#REF!)*O27)/100)*(O$3=0)</f>
        <v>#REF!</v>
      </c>
      <c r="P28" s="61" t="e">
        <f>+((#REF!-#REF!)*P23+(#REF!-#REF!)*P24+(#REF!-#REF!)*P25+(#REF!-#REF!)*P26+(#REF!-#REF!)*P27)/100*(P$3=1)+(MIN(0,(#REF!-#REF!)*P23+(#REF!-#REF!)*P24+(#REF!-#REF!)*P25+(#REF!-#REF!)*P26+(#REF!-#REF!)*P27)/100)*(P$3=0)</f>
        <v>#REF!</v>
      </c>
      <c r="Q28" s="61" t="e">
        <f>+((#REF!-#REF!)*Q23+(#REF!-#REF!)*Q24+(#REF!-#REF!)*Q25+(#REF!-#REF!)*Q26+(#REF!-#REF!)*Q27)/100*(Q$3=1)+(MIN(0,(#REF!-#REF!)*Q23+(#REF!-#REF!)*Q24+(#REF!-#REF!)*Q25+(#REF!-#REF!)*Q26+(#REF!-#REF!)*Q27)/100)*(Q$3=0)</f>
        <v>#REF!</v>
      </c>
      <c r="R28" s="61" t="e">
        <f>+((#REF!-#REF!)*R23+(#REF!-#REF!)*R24+(#REF!-#REF!)*R25+(#REF!-#REF!)*R26+(#REF!-#REF!)*R27)/100*(R$3=1)+(MIN(0,(#REF!-#REF!)*R23+(#REF!-#REF!)*R24+(#REF!-#REF!)*R25+(#REF!-#REF!)*R26+(#REF!-#REF!)*R27)/100)*(R$3=0)</f>
        <v>#REF!</v>
      </c>
    </row>
    <row r="29" spans="2:20" s="60" customFormat="1" x14ac:dyDescent="0.35">
      <c r="E29" s="63"/>
      <c r="F29" s="62"/>
      <c r="G29" s="102"/>
      <c r="H29" s="102"/>
      <c r="I29" s="102"/>
      <c r="J29" s="102"/>
      <c r="K29" s="102"/>
      <c r="L29" s="102"/>
      <c r="M29" s="103"/>
      <c r="N29" s="103"/>
      <c r="O29" s="103"/>
      <c r="P29" s="103"/>
      <c r="Q29" s="103"/>
      <c r="R29" s="103"/>
      <c r="S29" s="104"/>
    </row>
    <row r="30" spans="2:20" x14ac:dyDescent="0.35">
      <c r="E30" s="63" t="s">
        <v>50</v>
      </c>
      <c r="F30" s="62"/>
      <c r="G30" s="89">
        <f t="shared" ref="G30:L30" si="1">+G28</f>
        <v>0</v>
      </c>
      <c r="H30" s="89">
        <f t="shared" si="1"/>
        <v>0</v>
      </c>
      <c r="I30" s="89">
        <f t="shared" si="1"/>
        <v>0</v>
      </c>
      <c r="J30" s="89">
        <f t="shared" si="1"/>
        <v>0</v>
      </c>
      <c r="K30" s="89">
        <f t="shared" si="1"/>
        <v>0</v>
      </c>
      <c r="L30" s="89">
        <f t="shared" si="1"/>
        <v>0</v>
      </c>
    </row>
  </sheetData>
  <mergeCells count="8">
    <mergeCell ref="A3:C3"/>
    <mergeCell ref="D23:D27"/>
    <mergeCell ref="A1:B1"/>
    <mergeCell ref="E1:G1"/>
    <mergeCell ref="D5:D9"/>
    <mergeCell ref="D11:D15"/>
    <mergeCell ref="C18:C27"/>
    <mergeCell ref="D18:D22"/>
  </mergeCells>
  <conditionalFormatting sqref="G28:R29">
    <cfRule type="cellIs" dxfId="1" priority="3" operator="lessThan">
      <formula>0</formula>
    </cfRule>
  </conditionalFormatting>
  <conditionalFormatting sqref="G30:L30">
    <cfRule type="cellIs" dxfId="0" priority="1" operator="lessThan">
      <formula>0</formula>
    </cfRule>
  </conditionalFormatting>
  <pageMargins left="0.7" right="0.7" top="0.75" bottom="0.75" header="0.3" footer="0.3"/>
  <pageSetup paperSize="8" scale="4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D67C-9703-4280-B09A-38B16C5EE9F9}">
  <sheetPr>
    <tabColor rgb="FF00B050"/>
  </sheetPr>
  <dimension ref="B2:J16"/>
  <sheetViews>
    <sheetView zoomScale="70" zoomScaleNormal="70" workbookViewId="0">
      <selection activeCell="G21" sqref="G21"/>
    </sheetView>
  </sheetViews>
  <sheetFormatPr baseColWidth="10" defaultColWidth="11.453125" defaultRowHeight="14.5" outlineLevelRow="1" x14ac:dyDescent="0.35"/>
  <cols>
    <col min="1" max="1" width="11.453125" style="11"/>
    <col min="2" max="2" width="28.453125" style="11" customWidth="1"/>
    <col min="3" max="3" width="12.453125" style="11" customWidth="1"/>
    <col min="4" max="9" width="15.81640625" style="11" customWidth="1"/>
    <col min="10" max="16384" width="11.453125" style="11"/>
  </cols>
  <sheetData>
    <row r="2" spans="2:10" ht="14.5" customHeight="1" x14ac:dyDescent="0.35">
      <c r="B2" s="164" t="s">
        <v>114</v>
      </c>
      <c r="C2" s="165"/>
      <c r="D2" s="165"/>
      <c r="E2" s="165"/>
      <c r="F2" s="165"/>
      <c r="G2" s="166"/>
    </row>
    <row r="3" spans="2:10" ht="14.5" customHeight="1" x14ac:dyDescent="0.35">
      <c r="B3" s="167"/>
      <c r="C3" s="168"/>
      <c r="D3" s="168"/>
      <c r="E3" s="168"/>
      <c r="F3" s="168"/>
      <c r="G3" s="169"/>
    </row>
    <row r="4" spans="2:10" ht="14.5" customHeight="1" x14ac:dyDescent="0.35">
      <c r="B4" s="167"/>
      <c r="C4" s="168"/>
      <c r="D4" s="168"/>
      <c r="E4" s="168"/>
      <c r="F4" s="168"/>
      <c r="G4" s="169"/>
    </row>
    <row r="5" spans="2:10" ht="14.5" customHeight="1" x14ac:dyDescent="0.35">
      <c r="B5" s="170"/>
      <c r="C5" s="171"/>
      <c r="D5" s="171"/>
      <c r="E5" s="171"/>
      <c r="F5" s="171"/>
      <c r="G5" s="172"/>
    </row>
    <row r="6" spans="2:10" x14ac:dyDescent="0.35">
      <c r="B6" s="17"/>
      <c r="C6" s="17"/>
      <c r="D6" s="17"/>
      <c r="E6" s="17"/>
      <c r="F6" s="17"/>
      <c r="G6" s="17"/>
    </row>
    <row r="7" spans="2:10" x14ac:dyDescent="0.35">
      <c r="B7" s="17"/>
      <c r="C7" s="17"/>
      <c r="D7" s="17"/>
      <c r="E7" s="17"/>
      <c r="F7" s="17"/>
      <c r="G7" s="17"/>
    </row>
    <row r="8" spans="2:10" x14ac:dyDescent="0.35">
      <c r="D8" s="36">
        <v>44562</v>
      </c>
      <c r="E8" s="36">
        <f>+EDATE(D8,1)</f>
        <v>44593</v>
      </c>
      <c r="F8" s="36">
        <f>+EDATE(E8,1)</f>
        <v>44621</v>
      </c>
      <c r="G8" s="36">
        <f>+EDATE(F8,1)</f>
        <v>44652</v>
      </c>
      <c r="H8" s="36">
        <f>+EDATE(G8,1)</f>
        <v>44682</v>
      </c>
      <c r="I8" s="36">
        <f>+EDATE(H8,1)</f>
        <v>44713</v>
      </c>
    </row>
    <row r="9" spans="2:10" outlineLevel="1" x14ac:dyDescent="0.35">
      <c r="D9" s="12"/>
      <c r="E9" s="12"/>
      <c r="F9" s="12"/>
      <c r="G9" s="12"/>
      <c r="H9" s="12"/>
      <c r="I9" s="12"/>
    </row>
    <row r="10" spans="2:10" outlineLevel="1" x14ac:dyDescent="0.35">
      <c r="B10" s="13" t="s">
        <v>85</v>
      </c>
      <c r="C10" s="13" t="s">
        <v>29</v>
      </c>
      <c r="D10" s="107">
        <v>6.04</v>
      </c>
      <c r="E10" s="107">
        <v>7.28</v>
      </c>
      <c r="F10" s="107">
        <v>7.22</v>
      </c>
      <c r="G10" s="107">
        <v>7.31</v>
      </c>
      <c r="H10" s="107">
        <v>7.21</v>
      </c>
      <c r="I10" s="107">
        <v>7.27</v>
      </c>
    </row>
    <row r="12" spans="2:10" x14ac:dyDescent="0.35">
      <c r="J12" s="106"/>
    </row>
    <row r="13" spans="2:10" x14ac:dyDescent="0.35">
      <c r="B13" s="164" t="s">
        <v>113</v>
      </c>
      <c r="C13" s="165"/>
      <c r="D13" s="165"/>
      <c r="E13" s="165"/>
      <c r="F13" s="165"/>
      <c r="G13" s="166"/>
    </row>
    <row r="14" spans="2:10" x14ac:dyDescent="0.35">
      <c r="B14" s="167"/>
      <c r="C14" s="168"/>
      <c r="D14" s="168"/>
      <c r="E14" s="168"/>
      <c r="F14" s="168"/>
      <c r="G14" s="169"/>
    </row>
    <row r="15" spans="2:10" x14ac:dyDescent="0.35">
      <c r="B15" s="167"/>
      <c r="C15" s="168"/>
      <c r="D15" s="168"/>
      <c r="E15" s="168"/>
      <c r="F15" s="168"/>
      <c r="G15" s="169"/>
    </row>
    <row r="16" spans="2:10" x14ac:dyDescent="0.35">
      <c r="B16" s="170"/>
      <c r="C16" s="171"/>
      <c r="D16" s="171"/>
      <c r="E16" s="171"/>
      <c r="F16" s="171"/>
      <c r="G16" s="172"/>
    </row>
  </sheetData>
  <mergeCells count="2">
    <mergeCell ref="B2:G5"/>
    <mergeCell ref="B13:G1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DA283-E17B-42AC-BD11-7FDA5D92A77C}">
  <sheetPr>
    <tabColor rgb="FF002060"/>
  </sheetPr>
  <dimension ref="A1:K4"/>
  <sheetViews>
    <sheetView showGridLines="0" workbookViewId="0">
      <selection activeCell="H10" sqref="H10"/>
    </sheetView>
  </sheetViews>
  <sheetFormatPr baseColWidth="10" defaultColWidth="11.453125" defaultRowHeight="14.5" x14ac:dyDescent="0.35"/>
  <cols>
    <col min="1" max="16384" width="11.453125" style="7"/>
  </cols>
  <sheetData>
    <row r="1" spans="1:11" ht="21" x14ac:dyDescent="0.5">
      <c r="A1"/>
      <c r="B1" s="173" t="s">
        <v>86</v>
      </c>
      <c r="C1" s="174"/>
      <c r="D1" s="174"/>
      <c r="E1" s="174"/>
      <c r="F1" s="174"/>
      <c r="G1"/>
      <c r="H1"/>
      <c r="I1"/>
      <c r="J1"/>
      <c r="K1"/>
    </row>
    <row r="2" spans="1:11" x14ac:dyDescent="0.35">
      <c r="A2"/>
      <c r="B2"/>
      <c r="C2"/>
      <c r="D2"/>
      <c r="E2"/>
      <c r="F2"/>
      <c r="G2"/>
      <c r="H2"/>
      <c r="I2"/>
      <c r="J2"/>
      <c r="K2"/>
    </row>
    <row r="3" spans="1:11" x14ac:dyDescent="0.35">
      <c r="A3" t="s">
        <v>87</v>
      </c>
      <c r="B3"/>
      <c r="C3"/>
      <c r="D3"/>
      <c r="E3"/>
      <c r="F3"/>
      <c r="G3"/>
      <c r="H3"/>
      <c r="I3"/>
      <c r="J3"/>
      <c r="K3"/>
    </row>
    <row r="4" spans="1:11" x14ac:dyDescent="0.35">
      <c r="A4"/>
      <c r="B4"/>
      <c r="C4"/>
      <c r="D4"/>
      <c r="E4"/>
      <c r="F4"/>
      <c r="G4"/>
      <c r="H4"/>
      <c r="I4"/>
      <c r="J4"/>
      <c r="K4"/>
    </row>
  </sheetData>
  <mergeCells count="1">
    <mergeCell ref="B1:F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8E4C-78DC-4190-BA9A-7217E3C15E21}">
  <sheetPr>
    <tabColor theme="4" tint="0.79998168889431442"/>
  </sheetPr>
  <dimension ref="A2:AE3"/>
  <sheetViews>
    <sheetView showGridLines="0" workbookViewId="0">
      <selection activeCell="E17" sqref="E17"/>
    </sheetView>
  </sheetViews>
  <sheetFormatPr baseColWidth="10" defaultRowHeight="14.5" x14ac:dyDescent="0.35"/>
  <cols>
    <col min="3" max="3" width="23.453125" customWidth="1"/>
    <col min="4" max="4" width="27.453125" customWidth="1"/>
  </cols>
  <sheetData>
    <row r="2" spans="1:31" x14ac:dyDescent="0.35">
      <c r="B2" t="s">
        <v>13</v>
      </c>
      <c r="D2" t="s">
        <v>132</v>
      </c>
      <c r="E2" t="s">
        <v>130</v>
      </c>
      <c r="F2" t="s">
        <v>125</v>
      </c>
      <c r="G2" t="s">
        <v>126</v>
      </c>
      <c r="H2" t="s">
        <v>127</v>
      </c>
      <c r="I2" t="s">
        <v>128</v>
      </c>
      <c r="J2" t="s">
        <v>129</v>
      </c>
      <c r="K2" t="s">
        <v>133</v>
      </c>
      <c r="L2" t="s">
        <v>130</v>
      </c>
      <c r="M2" t="s">
        <v>125</v>
      </c>
      <c r="N2" t="s">
        <v>126</v>
      </c>
      <c r="O2" t="s">
        <v>127</v>
      </c>
      <c r="P2" t="s">
        <v>128</v>
      </c>
      <c r="Q2" t="s">
        <v>129</v>
      </c>
      <c r="R2" t="s">
        <v>134</v>
      </c>
      <c r="S2" t="s">
        <v>130</v>
      </c>
      <c r="T2" t="s">
        <v>125</v>
      </c>
      <c r="U2" t="s">
        <v>126</v>
      </c>
      <c r="V2" t="s">
        <v>127</v>
      </c>
      <c r="W2" t="s">
        <v>128</v>
      </c>
      <c r="X2" t="s">
        <v>129</v>
      </c>
      <c r="Y2" t="s">
        <v>135</v>
      </c>
      <c r="Z2" t="s">
        <v>130</v>
      </c>
      <c r="AA2" t="s">
        <v>125</v>
      </c>
      <c r="AB2" t="s">
        <v>126</v>
      </c>
      <c r="AC2" t="s">
        <v>127</v>
      </c>
      <c r="AD2" t="s">
        <v>128</v>
      </c>
      <c r="AE2" t="s">
        <v>129</v>
      </c>
    </row>
    <row r="3" spans="1:31" x14ac:dyDescent="0.35">
      <c r="A3" s="6" t="s">
        <v>131</v>
      </c>
      <c r="B3">
        <f>'[4]I. Identification'!D4</f>
        <v>0</v>
      </c>
      <c r="E3" s="56">
        <f>SUM('Tarifs réglementés de gaz '!G18:G22,'Tarifs réglementés de gaz '!G30:G34,'ODM indexées TRV'!G118,'ODM indexées marché'!G118,'ODM prix fixe'!G127,'ODM indexées TRV ELD '!G18:G22,'ODM indexées TRV ELD '!G30:G34)</f>
        <v>0</v>
      </c>
      <c r="F3" s="56">
        <f>SUM('Tarifs réglementés de gaz '!H18:H22,'Tarifs réglementés de gaz '!H30:H34,'ODM indexées TRV'!H118,'ODM indexées marché'!H118,'ODM prix fixe'!H127,'ODM indexées TRV ELD '!H18:H22,'ODM indexées TRV ELD '!H30:H34)</f>
        <v>0</v>
      </c>
      <c r="G3" s="56">
        <f>SUM('Tarifs réglementés de gaz '!I18:I22,'Tarifs réglementés de gaz '!I30:I34,'ODM indexées TRV'!I118,'ODM indexées marché'!I118,'ODM prix fixe'!I127,'ODM indexées TRV ELD '!I18:I22,'ODM indexées TRV ELD '!I30:I34)</f>
        <v>0</v>
      </c>
      <c r="H3" s="56">
        <f>SUM('Tarifs réglementés de gaz '!J18:J22,'Tarifs réglementés de gaz '!J30:J34,'ODM indexées TRV'!J118,'ODM indexées marché'!J118,'ODM prix fixe'!J127,'ODM indexées TRV ELD '!J18:J22,'ODM indexées TRV ELD '!J30:J34)</f>
        <v>0</v>
      </c>
      <c r="I3" s="56">
        <f>SUM('Tarifs réglementés de gaz '!K18:K22,'Tarifs réglementés de gaz '!K30:K34,'ODM indexées TRV'!K118,'ODM indexées marché'!K118,'ODM prix fixe'!K127,'ODM indexées TRV ELD '!K18:K22,'ODM indexées TRV ELD '!K30:K34)</f>
        <v>0</v>
      </c>
      <c r="J3" s="56">
        <f>SUM('Tarifs réglementés de gaz '!L18:L22,'Tarifs réglementés de gaz '!L30:L34,'ODM indexées TRV'!L118,'ODM indexées marché'!L118,'ODM prix fixe'!L127,'ODM indexées TRV ELD '!L18:L22,'ODM indexées TRV ELD '!L30:L34)</f>
        <v>0</v>
      </c>
      <c r="K3" s="56">
        <f>SUM(L3:Q3)</f>
        <v>0</v>
      </c>
      <c r="L3" s="56">
        <f>SUM('Tarifs réglementés de gaz '!G23:G27,'Tarifs réglementés de gaz '!G35:G39,'ODM indexées TRV'!G122,'ODM indexées marché'!G122,'ODM prix fixe'!G131,'ODM indexées TRV ELD '!G23:G27,'ODM indexées TRV ELD '!G35:G39)</f>
        <v>0</v>
      </c>
      <c r="M3" s="56">
        <f>SUM('Tarifs réglementés de gaz '!H23:H27,'Tarifs réglementés de gaz '!H35:H39,'ODM indexées TRV'!H122,'ODM indexées marché'!H122,'ODM prix fixe'!H131,'ODM indexées TRV ELD '!H23:H27,'ODM indexées TRV ELD '!H35:H39)</f>
        <v>0</v>
      </c>
      <c r="N3" s="56">
        <f>SUM('Tarifs réglementés de gaz '!I23:I27,'Tarifs réglementés de gaz '!I35:I39,'ODM indexées TRV'!I122,'ODM indexées marché'!I122,'ODM prix fixe'!I131,'ODM indexées TRV ELD '!I23:I27,'ODM indexées TRV ELD '!I35:I39)</f>
        <v>0</v>
      </c>
      <c r="O3" s="56">
        <f>SUM('Tarifs réglementés de gaz '!J23:J27,'Tarifs réglementés de gaz '!J35:J39,'ODM indexées TRV'!J122,'ODM indexées marché'!J122,'ODM prix fixe'!J131,'ODM indexées TRV ELD '!J23:J27,'ODM indexées TRV ELD '!J35:J39)</f>
        <v>0</v>
      </c>
      <c r="P3" s="56">
        <f>SUM('Tarifs réglementés de gaz '!K23:K27,'Tarifs réglementés de gaz '!K35:K39,'ODM indexées TRV'!K122,'ODM indexées marché'!K122,'ODM prix fixe'!K131,'ODM indexées TRV ELD '!K23:K27,'ODM indexées TRV ELD '!K35:K39)</f>
        <v>0</v>
      </c>
      <c r="Q3" s="56">
        <f>SUM('Tarifs réglementés de gaz '!L23:L27,'Tarifs réglementés de gaz '!L35:L39,'ODM indexées TRV'!L122,'ODM indexées marché'!L122,'ODM prix fixe'!L131,'ODM indexées TRV ELD '!L23:L27,'ODM indexées TRV ELD '!L35:L39)</f>
        <v>0</v>
      </c>
      <c r="R3" s="56"/>
      <c r="S3" s="58">
        <f>SUM('ODM indexées TRV- Copro'!G118,'ODM indexées marché - Copro'!G118,'ODM prix fixe - Copro'!G128,'ODM indexées TRV ELD- Copro'!G18:G22)</f>
        <v>0</v>
      </c>
      <c r="T3" s="58">
        <f>SUM('ODM indexées TRV- Copro'!H118,'ODM indexées marché - Copro'!H118,'ODM prix fixe - Copro'!H128,'ODM indexées TRV ELD- Copro'!H18:H22)</f>
        <v>0</v>
      </c>
      <c r="U3" s="58">
        <f>SUM('ODM indexées TRV- Copro'!I118,'ODM indexées marché - Copro'!I118,'ODM prix fixe - Copro'!I128,'ODM indexées TRV ELD- Copro'!I18:I22)</f>
        <v>0</v>
      </c>
      <c r="V3" s="58">
        <f>SUM('ODM indexées TRV- Copro'!J118,'ODM indexées marché - Copro'!J118,'ODM prix fixe - Copro'!J128,'ODM indexées TRV ELD- Copro'!J18:J22)</f>
        <v>0</v>
      </c>
      <c r="W3" s="58">
        <f>SUM('ODM indexées TRV- Copro'!K118,'ODM indexées marché - Copro'!K118,'ODM prix fixe - Copro'!K128,'ODM indexées TRV ELD- Copro'!K18:K22)</f>
        <v>0</v>
      </c>
      <c r="X3" s="58">
        <f>SUM('ODM indexées TRV- Copro'!L118,'ODM indexées marché - Copro'!L118,'ODM prix fixe - Copro'!L128,'ODM indexées TRV ELD- Copro'!L18:L22)</f>
        <v>0</v>
      </c>
      <c r="Y3" s="56">
        <f>SUM(Z3:AE3)</f>
        <v>0</v>
      </c>
      <c r="Z3" s="58">
        <f>SUM('ODM indexées TRV- Copro'!G122,'ODM indexées marché - Copro'!G122,'ODM prix fixe - Copro'!G132,'ODM indexées TRV ELD- Copro'!G23:G27)</f>
        <v>0</v>
      </c>
      <c r="AA3" s="58">
        <f>SUM('ODM indexées TRV- Copro'!H122,'ODM indexées marché - Copro'!H122,'ODM prix fixe - Copro'!H132,'ODM indexées TRV ELD- Copro'!H23:H27)</f>
        <v>0</v>
      </c>
      <c r="AB3" s="58">
        <f>SUM('ODM indexées TRV- Copro'!I122,'ODM indexées marché - Copro'!I122,'ODM prix fixe - Copro'!I132,'ODM indexées TRV ELD- Copro'!I23:I27)</f>
        <v>0</v>
      </c>
      <c r="AC3" s="58">
        <f>SUM('ODM indexées TRV- Copro'!J122,'ODM indexées marché - Copro'!J122,'ODM prix fixe - Copro'!J132,'ODM indexées TRV ELD- Copro'!J23:J27)</f>
        <v>0</v>
      </c>
      <c r="AD3" s="58">
        <f>SUM('ODM indexées TRV- Copro'!K122,'ODM indexées marché - Copro'!K122,'ODM prix fixe - Copro'!K132,'ODM indexées TRV ELD- Copro'!K23:K27)</f>
        <v>0</v>
      </c>
      <c r="AE3" s="58">
        <f>SUM('ODM indexées TRV- Copro'!L122,'ODM indexées marché - Copro'!L122,'ODM prix fixe - Copro'!L132,'ODM indexées TRV ELD- Copro'!L23:L27)</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2C3C2-27FF-4A95-AED8-3EC3E6C79666}">
  <dimension ref="B2:B15"/>
  <sheetViews>
    <sheetView workbookViewId="0">
      <selection activeCell="F25" sqref="F25"/>
    </sheetView>
  </sheetViews>
  <sheetFormatPr baseColWidth="10" defaultColWidth="11.453125" defaultRowHeight="14.5" x14ac:dyDescent="0.35"/>
  <sheetData>
    <row r="2" spans="2:2" x14ac:dyDescent="0.35">
      <c r="B2" s="11"/>
    </row>
    <row r="3" spans="2:2" x14ac:dyDescent="0.35">
      <c r="B3" s="45" t="s">
        <v>88</v>
      </c>
    </row>
    <row r="4" spans="2:2" x14ac:dyDescent="0.35">
      <c r="B4" s="11" t="s">
        <v>89</v>
      </c>
    </row>
    <row r="5" spans="2:2" x14ac:dyDescent="0.35">
      <c r="B5" s="11" t="s">
        <v>90</v>
      </c>
    </row>
    <row r="6" spans="2:2" x14ac:dyDescent="0.35">
      <c r="B6" s="11" t="s">
        <v>91</v>
      </c>
    </row>
    <row r="7" spans="2:2" x14ac:dyDescent="0.35">
      <c r="B7" s="11" t="s">
        <v>92</v>
      </c>
    </row>
    <row r="8" spans="2:2" x14ac:dyDescent="0.35">
      <c r="B8" s="11" t="s">
        <v>93</v>
      </c>
    </row>
    <row r="9" spans="2:2" x14ac:dyDescent="0.35">
      <c r="B9" s="11" t="s">
        <v>94</v>
      </c>
    </row>
    <row r="10" spans="2:2" x14ac:dyDescent="0.35">
      <c r="B10" s="11" t="s">
        <v>95</v>
      </c>
    </row>
    <row r="11" spans="2:2" x14ac:dyDescent="0.35">
      <c r="B11" s="11" t="s">
        <v>96</v>
      </c>
    </row>
    <row r="12" spans="2:2" x14ac:dyDescent="0.35">
      <c r="B12" s="11" t="s">
        <v>97</v>
      </c>
    </row>
    <row r="13" spans="2:2" x14ac:dyDescent="0.35">
      <c r="B13" s="11" t="s">
        <v>98</v>
      </c>
    </row>
    <row r="14" spans="2:2" x14ac:dyDescent="0.35">
      <c r="B14" s="11" t="s">
        <v>99</v>
      </c>
    </row>
    <row r="15" spans="2:2" x14ac:dyDescent="0.35">
      <c r="B15" s="11" t="s">
        <v>100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98E5-520E-447F-80A3-7201B1C9E9CF}">
  <sheetPr>
    <tabColor rgb="FFC00000"/>
    <pageSetUpPr fitToPage="1"/>
  </sheetPr>
  <dimension ref="A1:T80"/>
  <sheetViews>
    <sheetView showGridLines="0" zoomScale="70" zoomScaleNormal="70" workbookViewId="0">
      <selection activeCell="G82" sqref="G82"/>
    </sheetView>
  </sheetViews>
  <sheetFormatPr baseColWidth="10" defaultColWidth="11.453125" defaultRowHeight="14.5" outlineLevelRow="1" x14ac:dyDescent="0.35"/>
  <cols>
    <col min="2" max="2" width="20.7265625" customWidth="1"/>
    <col min="3" max="3" width="20.26953125" customWidth="1"/>
    <col min="4" max="4" width="22.81640625" customWidth="1"/>
    <col min="5" max="5" width="36.453125" customWidth="1"/>
    <col min="6" max="6" width="19" customWidth="1"/>
    <col min="7" max="7" width="18.1796875" customWidth="1"/>
    <col min="8" max="12" width="15.81640625" customWidth="1"/>
    <col min="13" max="18" width="13.26953125" hidden="1" customWidth="1"/>
    <col min="19" max="19" width="13.26953125" customWidth="1"/>
    <col min="20" max="20" width="13.26953125" hidden="1" customWidth="1"/>
  </cols>
  <sheetData>
    <row r="1" spans="1:18" ht="26" x14ac:dyDescent="0.6">
      <c r="A1" s="134" t="s">
        <v>0</v>
      </c>
      <c r="B1" s="135"/>
      <c r="E1" s="136" t="s">
        <v>26</v>
      </c>
      <c r="F1" s="137"/>
      <c r="G1" s="138"/>
    </row>
    <row r="3" spans="1:18" x14ac:dyDescent="0.35">
      <c r="E3" s="32"/>
      <c r="F3" s="6"/>
      <c r="G3" s="81"/>
      <c r="H3" s="81"/>
      <c r="I3" s="81"/>
      <c r="J3" s="81"/>
      <c r="K3" s="81"/>
      <c r="L3" s="81"/>
      <c r="M3" s="81" t="e">
        <f>+IF(M4&lt;#REF!,1,0)</f>
        <v>#REF!</v>
      </c>
      <c r="N3" s="81" t="e">
        <f>+IF(N4&lt;#REF!,1,0)</f>
        <v>#REF!</v>
      </c>
      <c r="O3" s="81" t="e">
        <f>+IF(O4&lt;#REF!,1,0)</f>
        <v>#REF!</v>
      </c>
      <c r="P3" s="81" t="e">
        <f>+IF(P4&lt;#REF!,1,0)</f>
        <v>#REF!</v>
      </c>
      <c r="Q3" s="81" t="e">
        <f>+IF(Q4&lt;#REF!,1,0)</f>
        <v>#REF!</v>
      </c>
      <c r="R3" s="81" t="e">
        <f>+IF(R4&lt;#REF!,1,0)</f>
        <v>#REF!</v>
      </c>
    </row>
    <row r="4" spans="1:18" x14ac:dyDescent="0.35">
      <c r="E4" s="32"/>
      <c r="F4" s="6"/>
      <c r="G4" s="36">
        <v>44927</v>
      </c>
      <c r="H4" s="36">
        <f>+EDATE(G4,1)</f>
        <v>44958</v>
      </c>
      <c r="I4" s="36">
        <f>+EDATE(H4,1)</f>
        <v>44986</v>
      </c>
      <c r="J4" s="36">
        <f>+EDATE(I4,1)</f>
        <v>45017</v>
      </c>
      <c r="K4" s="36">
        <f>+EDATE(J4,1)</f>
        <v>45047</v>
      </c>
      <c r="L4" s="36">
        <f>+EDATE(K4,1)</f>
        <v>45078</v>
      </c>
      <c r="M4" s="36" t="e">
        <f>+EDATE(#REF!,1)</f>
        <v>#REF!</v>
      </c>
      <c r="N4" s="36" t="e">
        <f>+EDATE(M4,1)</f>
        <v>#REF!</v>
      </c>
      <c r="O4" s="36" t="e">
        <f>+EDATE(N4,1)</f>
        <v>#REF!</v>
      </c>
      <c r="P4" s="36" t="e">
        <f>+EDATE(O4,1)</f>
        <v>#REF!</v>
      </c>
      <c r="Q4" s="36" t="e">
        <f>+EDATE(P4,1)</f>
        <v>#REF!</v>
      </c>
      <c r="R4" s="36" t="e">
        <f>+EDATE(Q4,1)</f>
        <v>#REF!</v>
      </c>
    </row>
    <row r="5" spans="1:18" x14ac:dyDescent="0.35">
      <c r="D5" s="139" t="s">
        <v>27</v>
      </c>
      <c r="E5" s="82" t="s">
        <v>28</v>
      </c>
      <c r="F5" s="19" t="s">
        <v>29</v>
      </c>
      <c r="G5" s="85"/>
      <c r="H5" s="85"/>
      <c r="I5" s="85"/>
      <c r="J5" s="85"/>
      <c r="K5" s="85"/>
      <c r="L5" s="85"/>
      <c r="M5" s="79">
        <v>7.7789999999999999</v>
      </c>
      <c r="N5" s="79">
        <v>7.7789999999999999</v>
      </c>
      <c r="O5" s="79">
        <v>7.7789999999999999</v>
      </c>
      <c r="P5" s="79">
        <v>7.7789999999999999</v>
      </c>
      <c r="Q5" s="79">
        <v>7.7789999999999999</v>
      </c>
      <c r="R5" s="79">
        <v>7.7789999999999999</v>
      </c>
    </row>
    <row r="6" spans="1:18" x14ac:dyDescent="0.35">
      <c r="D6" s="140"/>
      <c r="E6" s="83" t="s">
        <v>30</v>
      </c>
      <c r="F6" s="21" t="s">
        <v>29</v>
      </c>
      <c r="G6" s="86"/>
      <c r="H6" s="86"/>
      <c r="I6" s="86"/>
      <c r="J6" s="86"/>
      <c r="K6" s="86"/>
      <c r="L6" s="86"/>
      <c r="M6" s="78">
        <v>7.7789999999999999</v>
      </c>
      <c r="N6" s="78">
        <v>7.7789999999999999</v>
      </c>
      <c r="O6" s="78">
        <v>7.7789999999999999</v>
      </c>
      <c r="P6" s="78">
        <v>7.7789999999999999</v>
      </c>
      <c r="Q6" s="78">
        <v>7.7789999999999999</v>
      </c>
      <c r="R6" s="78">
        <v>7.7789999999999999</v>
      </c>
    </row>
    <row r="7" spans="1:18" x14ac:dyDescent="0.35">
      <c r="D7" s="140"/>
      <c r="E7" s="83" t="s">
        <v>31</v>
      </c>
      <c r="F7" s="21" t="s">
        <v>29</v>
      </c>
      <c r="G7" s="86"/>
      <c r="H7" s="86"/>
      <c r="I7" s="86"/>
      <c r="J7" s="86"/>
      <c r="K7" s="86"/>
      <c r="L7" s="86"/>
      <c r="M7" s="78">
        <v>7.7789999999999999</v>
      </c>
      <c r="N7" s="78">
        <v>7.7789999999999999</v>
      </c>
      <c r="O7" s="78">
        <v>7.7789999999999999</v>
      </c>
      <c r="P7" s="78">
        <v>7.7789999999999999</v>
      </c>
      <c r="Q7" s="78">
        <v>7.7789999999999999</v>
      </c>
      <c r="R7" s="78">
        <v>7.7789999999999999</v>
      </c>
    </row>
    <row r="8" spans="1:18" x14ac:dyDescent="0.35">
      <c r="D8" s="140"/>
      <c r="E8" s="83" t="s">
        <v>32</v>
      </c>
      <c r="F8" s="21" t="s">
        <v>29</v>
      </c>
      <c r="G8" s="86"/>
      <c r="H8" s="86"/>
      <c r="I8" s="86"/>
      <c r="J8" s="86"/>
      <c r="K8" s="86"/>
      <c r="L8" s="86"/>
      <c r="M8" s="78">
        <v>6.0789999999999997</v>
      </c>
      <c r="N8" s="78">
        <v>6.0789999999999997</v>
      </c>
      <c r="O8" s="78">
        <v>6.0789999999999997</v>
      </c>
      <c r="P8" s="78">
        <v>6.0789999999999997</v>
      </c>
      <c r="Q8" s="78">
        <v>6.0789999999999997</v>
      </c>
      <c r="R8" s="78">
        <v>6.0789999999999997</v>
      </c>
    </row>
    <row r="9" spans="1:18" x14ac:dyDescent="0.35">
      <c r="D9" s="141"/>
      <c r="E9" s="84" t="s">
        <v>33</v>
      </c>
      <c r="F9" s="21" t="s">
        <v>29</v>
      </c>
      <c r="G9" s="86"/>
      <c r="H9" s="86"/>
      <c r="I9" s="86"/>
      <c r="J9" s="86"/>
      <c r="K9" s="86"/>
      <c r="L9" s="86"/>
      <c r="M9" s="78">
        <v>6.1440000000000001</v>
      </c>
      <c r="N9" s="78">
        <v>6.1440000000000001</v>
      </c>
      <c r="O9" s="78">
        <v>6.1440000000000001</v>
      </c>
      <c r="P9" s="78">
        <v>6.1440000000000001</v>
      </c>
      <c r="Q9" s="78">
        <v>6.1440000000000001</v>
      </c>
      <c r="R9" s="78">
        <v>6.1440000000000001</v>
      </c>
    </row>
    <row r="10" spans="1:18" ht="18.5" x14ac:dyDescent="0.35">
      <c r="D10" s="77"/>
      <c r="E10" s="76"/>
      <c r="F10" s="80"/>
      <c r="G10" s="75"/>
      <c r="H10" s="75"/>
      <c r="I10" s="75"/>
      <c r="J10" s="75"/>
      <c r="K10" s="75"/>
      <c r="L10" s="75"/>
      <c r="M10" s="75"/>
      <c r="N10" s="75"/>
      <c r="O10" s="75"/>
      <c r="P10" s="75"/>
      <c r="Q10" s="75"/>
      <c r="R10" s="75"/>
    </row>
    <row r="11" spans="1:18" ht="14.5" customHeight="1" x14ac:dyDescent="0.35">
      <c r="D11" s="139" t="s">
        <v>34</v>
      </c>
      <c r="E11" s="70" t="str">
        <f>+E5</f>
        <v>Option 1</v>
      </c>
      <c r="F11" s="19" t="s">
        <v>29</v>
      </c>
      <c r="G11" s="85"/>
      <c r="H11" s="85"/>
      <c r="I11" s="85"/>
      <c r="J11" s="85"/>
      <c r="K11" s="85"/>
      <c r="L11" s="85"/>
      <c r="M11" s="79">
        <v>11.603</v>
      </c>
      <c r="N11" s="79">
        <v>11.603</v>
      </c>
      <c r="O11" s="79">
        <v>11.603</v>
      </c>
      <c r="P11" s="79">
        <v>9.9030000000000005</v>
      </c>
      <c r="Q11" s="79">
        <v>9.9030000000000005</v>
      </c>
      <c r="R11" s="79">
        <v>9.9030000000000005</v>
      </c>
    </row>
    <row r="12" spans="1:18" ht="14.5" customHeight="1" x14ac:dyDescent="0.35">
      <c r="D12" s="140"/>
      <c r="E12" s="67" t="str">
        <f>+E6</f>
        <v>Option 2</v>
      </c>
      <c r="F12" s="21" t="s">
        <v>29</v>
      </c>
      <c r="G12" s="86"/>
      <c r="H12" s="86"/>
      <c r="I12" s="86"/>
      <c r="J12" s="86"/>
      <c r="K12" s="86"/>
      <c r="L12" s="86"/>
      <c r="M12" s="78">
        <v>11.603</v>
      </c>
      <c r="N12" s="78">
        <v>11.603</v>
      </c>
      <c r="O12" s="78">
        <v>11.603</v>
      </c>
      <c r="P12" s="78">
        <v>9.9030000000000005</v>
      </c>
      <c r="Q12" s="78">
        <v>9.9030000000000005</v>
      </c>
      <c r="R12" s="78">
        <v>9.9030000000000005</v>
      </c>
    </row>
    <row r="13" spans="1:18" ht="14.5" customHeight="1" x14ac:dyDescent="0.35">
      <c r="D13" s="140"/>
      <c r="E13" s="67" t="str">
        <f>+E7</f>
        <v>Option 3</v>
      </c>
      <c r="F13" s="21" t="s">
        <v>29</v>
      </c>
      <c r="G13" s="86"/>
      <c r="H13" s="86"/>
      <c r="I13" s="86"/>
      <c r="J13" s="86"/>
      <c r="K13" s="86"/>
      <c r="L13" s="86"/>
      <c r="M13" s="78">
        <v>11.603</v>
      </c>
      <c r="N13" s="78">
        <v>11.603</v>
      </c>
      <c r="O13" s="78">
        <v>11.603</v>
      </c>
      <c r="P13" s="78">
        <v>9.9030000000000005</v>
      </c>
      <c r="Q13" s="78">
        <v>9.9030000000000005</v>
      </c>
      <c r="R13" s="78">
        <v>9.9030000000000005</v>
      </c>
    </row>
    <row r="14" spans="1:18" ht="14.5" customHeight="1" x14ac:dyDescent="0.35">
      <c r="D14" s="140"/>
      <c r="E14" s="67" t="str">
        <f>+E8</f>
        <v>Option 4</v>
      </c>
      <c r="F14" s="21" t="s">
        <v>29</v>
      </c>
      <c r="G14" s="86"/>
      <c r="H14" s="86"/>
      <c r="I14" s="86"/>
      <c r="J14" s="86"/>
      <c r="K14" s="86"/>
      <c r="L14" s="86"/>
      <c r="M14" s="78">
        <v>9.548</v>
      </c>
      <c r="N14" s="78">
        <v>9.548</v>
      </c>
      <c r="O14" s="78">
        <v>9.548</v>
      </c>
      <c r="P14" s="78">
        <v>7.8479999999999999</v>
      </c>
      <c r="Q14" s="78">
        <v>7.8479999999999999</v>
      </c>
      <c r="R14" s="78">
        <v>7.8479999999999999</v>
      </c>
    </row>
    <row r="15" spans="1:18" ht="14.5" customHeight="1" x14ac:dyDescent="0.35">
      <c r="D15" s="141"/>
      <c r="E15" s="65" t="str">
        <f>+E9</f>
        <v>Option 5</v>
      </c>
      <c r="F15" s="23" t="s">
        <v>29</v>
      </c>
      <c r="G15" s="87"/>
      <c r="H15" s="87"/>
      <c r="I15" s="87"/>
      <c r="J15" s="87"/>
      <c r="K15" s="87"/>
      <c r="L15" s="87"/>
      <c r="M15" s="78">
        <v>9.6069999999999993</v>
      </c>
      <c r="N15" s="78">
        <v>9.6069999999999993</v>
      </c>
      <c r="O15" s="78">
        <v>9.6069999999999993</v>
      </c>
      <c r="P15" s="78">
        <v>7.9069999999999991</v>
      </c>
      <c r="Q15" s="78">
        <v>7.9069999999999991</v>
      </c>
      <c r="R15" s="78">
        <v>7.9069999999999991</v>
      </c>
    </row>
    <row r="16" spans="1:18" s="8" customFormat="1" x14ac:dyDescent="0.35">
      <c r="E16" s="10"/>
      <c r="F16" s="10"/>
    </row>
    <row r="17" spans="2:20" s="37" customFormat="1" ht="15" thickBot="1" x14ac:dyDescent="0.4">
      <c r="E17" s="38"/>
      <c r="F17" s="38"/>
      <c r="G17" s="16"/>
      <c r="H17" s="16"/>
      <c r="I17" s="16"/>
      <c r="J17" s="16"/>
      <c r="K17" s="16"/>
      <c r="L17" s="16"/>
      <c r="M17" s="16"/>
      <c r="N17" s="16"/>
      <c r="O17" s="16"/>
      <c r="P17" s="16"/>
      <c r="Q17" s="16"/>
      <c r="R17" s="16"/>
    </row>
    <row r="18" spans="2:20" s="8" customFormat="1" outlineLevel="1" x14ac:dyDescent="0.35">
      <c r="B18" s="149" t="s">
        <v>35</v>
      </c>
      <c r="C18" s="142" t="s">
        <v>36</v>
      </c>
      <c r="D18" s="145" t="s">
        <v>122</v>
      </c>
      <c r="E18" s="97" t="str">
        <f>+$E$11</f>
        <v>Option 1</v>
      </c>
      <c r="F18" s="98" t="s">
        <v>37</v>
      </c>
      <c r="G18" s="91"/>
      <c r="H18" s="74"/>
      <c r="I18" s="74"/>
      <c r="J18" s="74"/>
      <c r="K18" s="74"/>
      <c r="L18" s="74"/>
      <c r="M18" s="74" t="e">
        <v>#REF!</v>
      </c>
      <c r="N18" s="74" t="e">
        <v>#REF!</v>
      </c>
      <c r="O18" s="74" t="e">
        <v>#REF!</v>
      </c>
      <c r="P18" s="74" t="e">
        <v>#REF!</v>
      </c>
      <c r="Q18" s="74" t="e">
        <v>#REF!</v>
      </c>
      <c r="R18" s="74" t="e">
        <v>#REF!</v>
      </c>
      <c r="T18" s="69" t="s">
        <v>38</v>
      </c>
    </row>
    <row r="19" spans="2:20" s="8" customFormat="1" outlineLevel="1" x14ac:dyDescent="0.35">
      <c r="B19" s="150"/>
      <c r="C19" s="143"/>
      <c r="D19" s="146"/>
      <c r="E19" s="67" t="str">
        <f>+$E$12</f>
        <v>Option 2</v>
      </c>
      <c r="F19" s="99" t="s">
        <v>37</v>
      </c>
      <c r="G19" s="92"/>
      <c r="H19" s="72"/>
      <c r="I19" s="72"/>
      <c r="J19" s="72"/>
      <c r="K19" s="72"/>
      <c r="L19" s="72"/>
      <c r="M19" s="72"/>
      <c r="N19" s="72"/>
      <c r="O19" s="72"/>
      <c r="P19" s="72"/>
      <c r="Q19" s="72"/>
      <c r="R19" s="72"/>
      <c r="T19" s="68"/>
    </row>
    <row r="20" spans="2:20" s="8" customFormat="1" outlineLevel="1" x14ac:dyDescent="0.35">
      <c r="B20" s="150"/>
      <c r="C20" s="143"/>
      <c r="D20" s="146"/>
      <c r="E20" s="67" t="str">
        <f>+$E$13</f>
        <v>Option 3</v>
      </c>
      <c r="F20" s="99" t="s">
        <v>37</v>
      </c>
      <c r="G20" s="92"/>
      <c r="H20" s="72"/>
      <c r="I20" s="72"/>
      <c r="J20" s="72"/>
      <c r="K20" s="72"/>
      <c r="L20" s="72"/>
      <c r="M20" s="72"/>
      <c r="N20" s="72"/>
      <c r="O20" s="72"/>
      <c r="P20" s="72"/>
      <c r="Q20" s="72"/>
      <c r="R20" s="72"/>
      <c r="T20" s="68"/>
    </row>
    <row r="21" spans="2:20" s="8" customFormat="1" outlineLevel="1" x14ac:dyDescent="0.35">
      <c r="B21" s="150"/>
      <c r="C21" s="143"/>
      <c r="D21" s="146"/>
      <c r="E21" s="67" t="str">
        <f>+$E$14</f>
        <v>Option 4</v>
      </c>
      <c r="F21" s="99" t="s">
        <v>37</v>
      </c>
      <c r="G21" s="92"/>
      <c r="H21" s="72"/>
      <c r="I21" s="72"/>
      <c r="J21" s="72"/>
      <c r="K21" s="72"/>
      <c r="L21" s="72"/>
      <c r="M21" s="72" t="e">
        <v>#REF!</v>
      </c>
      <c r="N21" s="72" t="e">
        <v>#REF!</v>
      </c>
      <c r="O21" s="72" t="e">
        <v>#REF!</v>
      </c>
      <c r="P21" s="72" t="e">
        <v>#REF!</v>
      </c>
      <c r="Q21" s="72" t="e">
        <v>#REF!</v>
      </c>
      <c r="R21" s="72" t="e">
        <v>#REF!</v>
      </c>
      <c r="T21" s="66" t="s">
        <v>39</v>
      </c>
    </row>
    <row r="22" spans="2:20" s="8" customFormat="1" outlineLevel="1" x14ac:dyDescent="0.35">
      <c r="B22" s="150"/>
      <c r="C22" s="143"/>
      <c r="D22" s="146"/>
      <c r="E22" s="67" t="str">
        <f>+$E$15</f>
        <v>Option 5</v>
      </c>
      <c r="F22" s="99" t="s">
        <v>37</v>
      </c>
      <c r="G22" s="93"/>
      <c r="H22" s="71"/>
      <c r="I22" s="71"/>
      <c r="J22" s="71"/>
      <c r="K22" s="71"/>
      <c r="L22" s="71"/>
      <c r="M22" s="71" t="e">
        <v>#REF!</v>
      </c>
      <c r="N22" s="71" t="e">
        <v>#REF!</v>
      </c>
      <c r="O22" s="71" t="e">
        <v>#REF!</v>
      </c>
      <c r="P22" s="71" t="e">
        <v>#REF!</v>
      </c>
      <c r="Q22" s="71" t="e">
        <v>#REF!</v>
      </c>
      <c r="R22" s="71" t="e">
        <v>#REF!</v>
      </c>
      <c r="T22" s="64" t="s">
        <v>40</v>
      </c>
    </row>
    <row r="23" spans="2:20" s="8" customFormat="1" outlineLevel="1" x14ac:dyDescent="0.35">
      <c r="B23" s="150"/>
      <c r="C23" s="143"/>
      <c r="D23" s="147" t="s">
        <v>41</v>
      </c>
      <c r="E23" s="70" t="str">
        <f>+$E$11</f>
        <v>Option 1</v>
      </c>
      <c r="F23" s="100" t="s">
        <v>42</v>
      </c>
      <c r="G23" s="94"/>
      <c r="H23" s="73"/>
      <c r="I23" s="73"/>
      <c r="J23" s="73"/>
      <c r="K23" s="73"/>
      <c r="L23" s="73"/>
      <c r="M23" s="73">
        <v>1138744.2060747317</v>
      </c>
      <c r="N23" s="73">
        <v>1118056.437005955</v>
      </c>
      <c r="O23" s="73">
        <v>1169753.0812592211</v>
      </c>
      <c r="P23" s="73">
        <v>2043303.78473459</v>
      </c>
      <c r="Q23" s="73">
        <v>3201499.9067046531</v>
      </c>
      <c r="R23" s="73">
        <v>4147536.8399585877</v>
      </c>
      <c r="T23" s="69" t="s">
        <v>38</v>
      </c>
    </row>
    <row r="24" spans="2:20" s="8" customFormat="1" outlineLevel="1" x14ac:dyDescent="0.35">
      <c r="B24" s="150"/>
      <c r="C24" s="143"/>
      <c r="D24" s="146"/>
      <c r="E24" s="67" t="str">
        <f>+$E$12</f>
        <v>Option 2</v>
      </c>
      <c r="F24" s="99" t="s">
        <v>42</v>
      </c>
      <c r="G24" s="95"/>
      <c r="H24" s="72"/>
      <c r="I24" s="72"/>
      <c r="J24" s="72"/>
      <c r="K24" s="72"/>
      <c r="L24" s="72"/>
      <c r="M24" s="72"/>
      <c r="N24" s="72"/>
      <c r="O24" s="72"/>
      <c r="P24" s="72"/>
      <c r="Q24" s="72"/>
      <c r="R24" s="72"/>
      <c r="T24" s="68"/>
    </row>
    <row r="25" spans="2:20" s="8" customFormat="1" outlineLevel="1" x14ac:dyDescent="0.35">
      <c r="B25" s="150"/>
      <c r="C25" s="143"/>
      <c r="D25" s="146"/>
      <c r="E25" s="67" t="str">
        <f>+$E$13</f>
        <v>Option 3</v>
      </c>
      <c r="F25" s="99" t="s">
        <v>42</v>
      </c>
      <c r="G25" s="95"/>
      <c r="H25" s="72"/>
      <c r="I25" s="72"/>
      <c r="J25" s="72"/>
      <c r="K25" s="72"/>
      <c r="L25" s="72"/>
      <c r="M25" s="72"/>
      <c r="N25" s="72"/>
      <c r="O25" s="72"/>
      <c r="P25" s="72"/>
      <c r="Q25" s="72"/>
      <c r="R25" s="72"/>
      <c r="T25" s="68"/>
    </row>
    <row r="26" spans="2:20" s="8" customFormat="1" outlineLevel="1" x14ac:dyDescent="0.35">
      <c r="B26" s="150"/>
      <c r="C26" s="143"/>
      <c r="D26" s="146"/>
      <c r="E26" s="67" t="str">
        <f>+$E$14</f>
        <v>Option 4</v>
      </c>
      <c r="F26" s="99" t="s">
        <v>42</v>
      </c>
      <c r="G26" s="95"/>
      <c r="H26" s="72"/>
      <c r="I26" s="72"/>
      <c r="J26" s="72"/>
      <c r="K26" s="72"/>
      <c r="L26" s="72"/>
      <c r="M26" s="72">
        <v>7901296.8533899318</v>
      </c>
      <c r="N26" s="72">
        <v>7215419.4358765287</v>
      </c>
      <c r="O26" s="72">
        <v>10290233.562901873</v>
      </c>
      <c r="P26" s="72">
        <v>35830187.25898084</v>
      </c>
      <c r="Q26" s="72">
        <v>72315481.883203968</v>
      </c>
      <c r="R26" s="72">
        <v>98405490.974056631</v>
      </c>
      <c r="T26" s="66" t="s">
        <v>39</v>
      </c>
    </row>
    <row r="27" spans="2:20" s="8" customFormat="1" ht="15" outlineLevel="1" thickBot="1" x14ac:dyDescent="0.4">
      <c r="B27" s="150"/>
      <c r="C27" s="144"/>
      <c r="D27" s="148"/>
      <c r="E27" s="88" t="str">
        <f>+$E$15</f>
        <v>Option 5</v>
      </c>
      <c r="F27" s="101" t="s">
        <v>42</v>
      </c>
      <c r="G27" s="96"/>
      <c r="H27" s="71"/>
      <c r="I27" s="71"/>
      <c r="J27" s="71"/>
      <c r="K27" s="71"/>
      <c r="L27" s="71"/>
      <c r="M27" s="71">
        <v>88118.132016794247</v>
      </c>
      <c r="N27" s="71">
        <v>77602.571210909839</v>
      </c>
      <c r="O27" s="71">
        <v>117587.51930295039</v>
      </c>
      <c r="P27" s="71">
        <v>442748.97325622779</v>
      </c>
      <c r="Q27" s="71">
        <v>907758.07384966686</v>
      </c>
      <c r="R27" s="71">
        <v>1238468.7506598528</v>
      </c>
      <c r="T27" s="64" t="s">
        <v>40</v>
      </c>
    </row>
    <row r="28" spans="2:20" s="60" customFormat="1" x14ac:dyDescent="0.35">
      <c r="B28" s="150"/>
      <c r="E28" s="63" t="s">
        <v>43</v>
      </c>
      <c r="F28" s="62"/>
      <c r="G28" s="89">
        <f>+(((G11-G5)*G23+(G12-G6)*G24+(G13-G7)*G25+(G14-G8)*G26+(G15-G9)*G27))/100</f>
        <v>0</v>
      </c>
      <c r="H28" s="89">
        <f t="shared" ref="H28:R28" si="0">+(((H11-H5)*H23+(H12-H6)*H24+(H13-H7)*H25+(H14-H8)*H26+(H15-H9)*H27))/100</f>
        <v>0</v>
      </c>
      <c r="I28" s="89">
        <f t="shared" si="0"/>
        <v>0</v>
      </c>
      <c r="J28" s="89">
        <f t="shared" si="0"/>
        <v>0</v>
      </c>
      <c r="K28" s="89">
        <f t="shared" si="0"/>
        <v>0</v>
      </c>
      <c r="L28" s="89">
        <f t="shared" si="0"/>
        <v>0</v>
      </c>
      <c r="M28" s="89">
        <f t="shared" si="0"/>
        <v>320693.09719613608</v>
      </c>
      <c r="N28" s="89">
        <f t="shared" si="0"/>
        <v>295744.75542269833</v>
      </c>
      <c r="O28" s="89">
        <f t="shared" si="0"/>
        <v>405771.6159178798</v>
      </c>
      <c r="P28" s="89">
        <f t="shared" si="0"/>
        <v>685041.44939764112</v>
      </c>
      <c r="Q28" s="89">
        <f t="shared" si="0"/>
        <v>1363264.5073742548</v>
      </c>
      <c r="R28" s="89">
        <f t="shared" si="0"/>
        <v>1850721.0218859157</v>
      </c>
      <c r="S28" s="90"/>
    </row>
    <row r="29" spans="2:20" s="8" customFormat="1" ht="15" thickBot="1" x14ac:dyDescent="0.4">
      <c r="B29" s="150"/>
      <c r="E29" s="9"/>
      <c r="F29" s="9"/>
      <c r="G29" s="10"/>
      <c r="H29" s="10"/>
      <c r="I29" s="10"/>
      <c r="J29" s="10"/>
      <c r="K29" s="10"/>
      <c r="L29" s="10"/>
      <c r="M29" s="10"/>
      <c r="N29" s="10"/>
      <c r="O29" s="10"/>
      <c r="P29" s="10"/>
      <c r="Q29" s="10"/>
      <c r="R29" s="10"/>
    </row>
    <row r="30" spans="2:20" s="8" customFormat="1" ht="14.5" customHeight="1" outlineLevel="1" x14ac:dyDescent="0.35">
      <c r="B30" s="150"/>
      <c r="C30" s="142" t="s">
        <v>44</v>
      </c>
      <c r="D30" s="145" t="s">
        <v>122</v>
      </c>
      <c r="E30" s="97" t="str">
        <f>+$E$11</f>
        <v>Option 1</v>
      </c>
      <c r="F30" s="98" t="s">
        <v>37</v>
      </c>
      <c r="G30" s="91"/>
      <c r="H30" s="74"/>
      <c r="I30" s="74"/>
      <c r="J30" s="74"/>
      <c r="K30" s="74"/>
      <c r="L30" s="74"/>
      <c r="M30" s="74" t="e">
        <v>#REF!</v>
      </c>
      <c r="N30" s="74" t="e">
        <v>#REF!</v>
      </c>
      <c r="O30" s="74" t="e">
        <v>#REF!</v>
      </c>
      <c r="P30" s="74" t="e">
        <v>#REF!</v>
      </c>
      <c r="Q30" s="74" t="e">
        <v>#REF!</v>
      </c>
      <c r="R30" s="74" t="e">
        <v>#REF!</v>
      </c>
      <c r="T30" s="69" t="s">
        <v>45</v>
      </c>
    </row>
    <row r="31" spans="2:20" s="8" customFormat="1" ht="14.5" customHeight="1" outlineLevel="1" x14ac:dyDescent="0.35">
      <c r="B31" s="150"/>
      <c r="C31" s="143"/>
      <c r="D31" s="146"/>
      <c r="E31" s="67" t="str">
        <f>+$E$12</f>
        <v>Option 2</v>
      </c>
      <c r="F31" s="99" t="s">
        <v>37</v>
      </c>
      <c r="G31" s="92"/>
      <c r="H31" s="72"/>
      <c r="I31" s="72"/>
      <c r="J31" s="72"/>
      <c r="K31" s="72"/>
      <c r="L31" s="72"/>
      <c r="M31" s="72"/>
      <c r="N31" s="72"/>
      <c r="O31" s="72"/>
      <c r="P31" s="72"/>
      <c r="Q31" s="72"/>
      <c r="R31" s="72"/>
      <c r="T31" s="68"/>
    </row>
    <row r="32" spans="2:20" s="8" customFormat="1" ht="14.5" customHeight="1" outlineLevel="1" x14ac:dyDescent="0.35">
      <c r="B32" s="150"/>
      <c r="C32" s="143"/>
      <c r="D32" s="146"/>
      <c r="E32" s="67" t="str">
        <f>+$E$13</f>
        <v>Option 3</v>
      </c>
      <c r="F32" s="99" t="s">
        <v>37</v>
      </c>
      <c r="G32" s="92"/>
      <c r="H32" s="72"/>
      <c r="I32" s="72"/>
      <c r="J32" s="72"/>
      <c r="K32" s="72"/>
      <c r="L32" s="72"/>
      <c r="M32" s="72"/>
      <c r="N32" s="72"/>
      <c r="O32" s="72"/>
      <c r="P32" s="72"/>
      <c r="Q32" s="72"/>
      <c r="R32" s="72"/>
      <c r="T32" s="68"/>
    </row>
    <row r="33" spans="2:20" s="8" customFormat="1" ht="14.5" customHeight="1" outlineLevel="1" x14ac:dyDescent="0.35">
      <c r="B33" s="150"/>
      <c r="C33" s="143"/>
      <c r="D33" s="146"/>
      <c r="E33" s="67" t="str">
        <f>+$E$14</f>
        <v>Option 4</v>
      </c>
      <c r="F33" s="99" t="s">
        <v>37</v>
      </c>
      <c r="G33" s="92"/>
      <c r="H33" s="72"/>
      <c r="I33" s="72"/>
      <c r="J33" s="72"/>
      <c r="K33" s="72"/>
      <c r="L33" s="72"/>
      <c r="M33" s="72" t="e">
        <v>#REF!</v>
      </c>
      <c r="N33" s="72" t="e">
        <v>#REF!</v>
      </c>
      <c r="O33" s="72" t="e">
        <v>#REF!</v>
      </c>
      <c r="P33" s="72" t="e">
        <v>#REF!</v>
      </c>
      <c r="Q33" s="72" t="e">
        <v>#REF!</v>
      </c>
      <c r="R33" s="72" t="e">
        <v>#REF!</v>
      </c>
      <c r="T33" s="66" t="s">
        <v>46</v>
      </c>
    </row>
    <row r="34" spans="2:20" s="8" customFormat="1" ht="14.5" customHeight="1" outlineLevel="1" x14ac:dyDescent="0.35">
      <c r="B34" s="150"/>
      <c r="C34" s="143"/>
      <c r="D34" s="146"/>
      <c r="E34" s="67" t="str">
        <f>+$E$15</f>
        <v>Option 5</v>
      </c>
      <c r="F34" s="99" t="s">
        <v>37</v>
      </c>
      <c r="G34" s="93"/>
      <c r="H34" s="71"/>
      <c r="I34" s="71"/>
      <c r="J34" s="71"/>
      <c r="K34" s="71"/>
      <c r="L34" s="71"/>
      <c r="M34" s="71" t="e">
        <v>#REF!</v>
      </c>
      <c r="N34" s="71" t="e">
        <v>#REF!</v>
      </c>
      <c r="O34" s="71" t="e">
        <v>#REF!</v>
      </c>
      <c r="P34" s="71" t="e">
        <v>#REF!</v>
      </c>
      <c r="Q34" s="71" t="e">
        <v>#REF!</v>
      </c>
      <c r="R34" s="71" t="e">
        <v>#REF!</v>
      </c>
      <c r="T34" s="64" t="s">
        <v>47</v>
      </c>
    </row>
    <row r="35" spans="2:20" s="8" customFormat="1" ht="14.5" customHeight="1" outlineLevel="1" x14ac:dyDescent="0.35">
      <c r="B35" s="150"/>
      <c r="C35" s="143"/>
      <c r="D35" s="147" t="s">
        <v>41</v>
      </c>
      <c r="E35" s="70" t="str">
        <f>+$E$11</f>
        <v>Option 1</v>
      </c>
      <c r="F35" s="100" t="s">
        <v>42</v>
      </c>
      <c r="G35" s="94"/>
      <c r="H35" s="73"/>
      <c r="I35" s="73"/>
      <c r="J35" s="73"/>
      <c r="K35" s="73"/>
      <c r="L35" s="73"/>
      <c r="M35" s="73" t="e">
        <v>#REF!</v>
      </c>
      <c r="N35" s="73" t="e">
        <v>#REF!</v>
      </c>
      <c r="O35" s="73" t="e">
        <v>#REF!</v>
      </c>
      <c r="P35" s="73" t="e">
        <v>#REF!</v>
      </c>
      <c r="Q35" s="73" t="e">
        <v>#REF!</v>
      </c>
      <c r="R35" s="73" t="e">
        <v>#REF!</v>
      </c>
      <c r="T35" s="69" t="s">
        <v>45</v>
      </c>
    </row>
    <row r="36" spans="2:20" s="8" customFormat="1" ht="14.5" customHeight="1" outlineLevel="1" x14ac:dyDescent="0.35">
      <c r="B36" s="150"/>
      <c r="C36" s="143"/>
      <c r="D36" s="146"/>
      <c r="E36" s="67" t="str">
        <f>+$E$12</f>
        <v>Option 2</v>
      </c>
      <c r="F36" s="99" t="s">
        <v>42</v>
      </c>
      <c r="G36" s="95"/>
      <c r="H36" s="72"/>
      <c r="I36" s="72"/>
      <c r="J36" s="72"/>
      <c r="K36" s="72"/>
      <c r="L36" s="72"/>
      <c r="M36" s="72"/>
      <c r="N36" s="72"/>
      <c r="O36" s="72"/>
      <c r="P36" s="72"/>
      <c r="Q36" s="72"/>
      <c r="R36" s="72"/>
      <c r="T36" s="68"/>
    </row>
    <row r="37" spans="2:20" s="8" customFormat="1" ht="14.5" customHeight="1" outlineLevel="1" x14ac:dyDescent="0.35">
      <c r="B37" s="150"/>
      <c r="C37" s="143"/>
      <c r="D37" s="146"/>
      <c r="E37" s="67" t="str">
        <f>+$E$13</f>
        <v>Option 3</v>
      </c>
      <c r="F37" s="99" t="s">
        <v>42</v>
      </c>
      <c r="G37" s="95"/>
      <c r="H37" s="72"/>
      <c r="I37" s="72"/>
      <c r="J37" s="72"/>
      <c r="K37" s="72"/>
      <c r="L37" s="72"/>
      <c r="M37" s="72"/>
      <c r="N37" s="72"/>
      <c r="O37" s="72"/>
      <c r="P37" s="72"/>
      <c r="Q37" s="72"/>
      <c r="R37" s="72"/>
      <c r="T37" s="68"/>
    </row>
    <row r="38" spans="2:20" s="8" customFormat="1" ht="14.5" customHeight="1" outlineLevel="1" x14ac:dyDescent="0.35">
      <c r="B38" s="150"/>
      <c r="C38" s="143"/>
      <c r="D38" s="146"/>
      <c r="E38" s="67" t="str">
        <f>+$E$14</f>
        <v>Option 4</v>
      </c>
      <c r="F38" s="99" t="s">
        <v>42</v>
      </c>
      <c r="G38" s="95"/>
      <c r="H38" s="72"/>
      <c r="I38" s="72"/>
      <c r="J38" s="72"/>
      <c r="K38" s="72"/>
      <c r="L38" s="72"/>
      <c r="M38" s="72" t="e">
        <v>#REF!</v>
      </c>
      <c r="N38" s="72" t="e">
        <v>#REF!</v>
      </c>
      <c r="O38" s="72" t="e">
        <v>#REF!</v>
      </c>
      <c r="P38" s="72" t="e">
        <v>#REF!</v>
      </c>
      <c r="Q38" s="72" t="e">
        <v>#REF!</v>
      </c>
      <c r="R38" s="72" t="e">
        <v>#REF!</v>
      </c>
      <c r="T38" s="66" t="s">
        <v>46</v>
      </c>
    </row>
    <row r="39" spans="2:20" s="8" customFormat="1" ht="15" customHeight="1" outlineLevel="1" thickBot="1" x14ac:dyDescent="0.4">
      <c r="B39" s="151"/>
      <c r="C39" s="144"/>
      <c r="D39" s="148"/>
      <c r="E39" s="88" t="str">
        <f>+$E$15</f>
        <v>Option 5</v>
      </c>
      <c r="F39" s="101" t="s">
        <v>42</v>
      </c>
      <c r="G39" s="96"/>
      <c r="H39" s="71"/>
      <c r="I39" s="71"/>
      <c r="J39" s="71"/>
      <c r="K39" s="71"/>
      <c r="L39" s="71"/>
      <c r="M39" s="71" t="e">
        <v>#REF!</v>
      </c>
      <c r="N39" s="71" t="e">
        <v>#REF!</v>
      </c>
      <c r="O39" s="71" t="e">
        <v>#REF!</v>
      </c>
      <c r="P39" s="71" t="e">
        <v>#REF!</v>
      </c>
      <c r="Q39" s="71" t="e">
        <v>#REF!</v>
      </c>
      <c r="R39" s="71" t="e">
        <v>#REF!</v>
      </c>
      <c r="T39" s="64" t="s">
        <v>47</v>
      </c>
    </row>
    <row r="40" spans="2:20" s="60" customFormat="1" x14ac:dyDescent="0.35">
      <c r="E40" s="63" t="s">
        <v>43</v>
      </c>
      <c r="F40" s="62"/>
      <c r="G40" s="89">
        <f t="shared" ref="G40:L40" si="1">+(((G11-G5)*G35+(G12-G6)*G36+(G13-G7)*G37+(G14-G8)*G38+(G15-G9)*G39))/100</f>
        <v>0</v>
      </c>
      <c r="H40" s="89">
        <f t="shared" si="1"/>
        <v>0</v>
      </c>
      <c r="I40" s="89">
        <f t="shared" si="1"/>
        <v>0</v>
      </c>
      <c r="J40" s="89">
        <f t="shared" si="1"/>
        <v>0</v>
      </c>
      <c r="K40" s="89">
        <f t="shared" si="1"/>
        <v>0</v>
      </c>
      <c r="L40" s="89">
        <f t="shared" si="1"/>
        <v>0</v>
      </c>
      <c r="M40" s="61" t="e">
        <f>+((#REF!-#REF!)*M35+(#REF!-#REF!)*M36+(#REF!-#REF!)*M37+(#REF!-#REF!)*M38+(#REF!-#REF!)*M39)/100*(M$3=1)+(MIN(0,(#REF!-#REF!)*M35+(#REF!-#REF!)*M36+(#REF!-#REF!)*M37+(#REF!-#REF!)*M38+(#REF!-#REF!)*M39)/100)*(M$3=0)</f>
        <v>#REF!</v>
      </c>
      <c r="N40" s="61" t="e">
        <f>+((#REF!-#REF!)*N35+(#REF!-#REF!)*N36+(#REF!-#REF!)*N37+(#REF!-#REF!)*N38+(#REF!-#REF!)*N39)/100*(N$3=1)+(MIN(0,(#REF!-#REF!)*N35+(#REF!-#REF!)*N36+(#REF!-#REF!)*N37+(#REF!-#REF!)*N38+(#REF!-#REF!)*N39)/100)*(N$3=0)</f>
        <v>#REF!</v>
      </c>
      <c r="O40" s="61" t="e">
        <f>+((#REF!-#REF!)*O35+(#REF!-#REF!)*O36+(#REF!-#REF!)*O37+(#REF!-#REF!)*O38+(#REF!-#REF!)*O39)/100*(O$3=1)+(MIN(0,(#REF!-#REF!)*O35+(#REF!-#REF!)*O36+(#REF!-#REF!)*O37+(#REF!-#REF!)*O38+(#REF!-#REF!)*O39)/100)*(O$3=0)</f>
        <v>#REF!</v>
      </c>
      <c r="P40" s="61" t="e">
        <f>+((#REF!-#REF!)*P35+(#REF!-#REF!)*P36+(#REF!-#REF!)*P37+(#REF!-#REF!)*P38+(#REF!-#REF!)*P39)/100*(P$3=1)+(MIN(0,(#REF!-#REF!)*P35+(#REF!-#REF!)*P36+(#REF!-#REF!)*P37+(#REF!-#REF!)*P38+(#REF!-#REF!)*P39)/100)*(P$3=0)</f>
        <v>#REF!</v>
      </c>
      <c r="Q40" s="61" t="e">
        <f>+((#REF!-#REF!)*Q35+(#REF!-#REF!)*Q36+(#REF!-#REF!)*Q37+(#REF!-#REF!)*Q38+(#REF!-#REF!)*Q39)/100*(Q$3=1)+(MIN(0,(#REF!-#REF!)*Q35+(#REF!-#REF!)*Q36+(#REF!-#REF!)*Q37+(#REF!-#REF!)*Q38+(#REF!-#REF!)*Q39)/100)*(Q$3=0)</f>
        <v>#REF!</v>
      </c>
      <c r="R40" s="61" t="e">
        <f>+((#REF!-#REF!)*R35+(#REF!-#REF!)*R36+(#REF!-#REF!)*R37+(#REF!-#REF!)*R38+(#REF!-#REF!)*R39)/100*(R$3=1)+(MIN(0,(#REF!-#REF!)*R35+(#REF!-#REF!)*R36+(#REF!-#REF!)*R37+(#REF!-#REF!)*R38+(#REF!-#REF!)*R39)/100)*(R$3=0)</f>
        <v>#REF!</v>
      </c>
    </row>
    <row r="41" spans="2:20" s="60" customFormat="1" x14ac:dyDescent="0.35">
      <c r="E41" s="63"/>
      <c r="F41" s="62"/>
      <c r="G41" s="102"/>
      <c r="H41" s="102"/>
      <c r="I41" s="102"/>
      <c r="J41" s="102"/>
      <c r="K41" s="102"/>
      <c r="L41" s="102"/>
      <c r="M41" s="103"/>
      <c r="N41" s="103"/>
      <c r="O41" s="103"/>
      <c r="P41" s="103"/>
      <c r="Q41" s="103"/>
      <c r="R41" s="103"/>
      <c r="S41" s="104"/>
    </row>
    <row r="42" spans="2:20" s="60" customFormat="1" x14ac:dyDescent="0.35">
      <c r="E42" s="63"/>
      <c r="F42" s="62"/>
      <c r="G42" s="102"/>
      <c r="H42" s="102"/>
      <c r="I42" s="102"/>
      <c r="J42" s="102"/>
      <c r="K42" s="102"/>
      <c r="L42" s="102"/>
      <c r="M42" s="103"/>
      <c r="N42" s="103"/>
      <c r="O42" s="103"/>
      <c r="P42" s="103"/>
      <c r="Q42" s="103"/>
      <c r="R42" s="103"/>
      <c r="S42" s="104"/>
    </row>
    <row r="43" spans="2:20" s="60" customFormat="1" x14ac:dyDescent="0.35">
      <c r="D43" s="139" t="s">
        <v>120</v>
      </c>
      <c r="E43" s="82" t="s">
        <v>28</v>
      </c>
      <c r="F43" s="19" t="s">
        <v>48</v>
      </c>
      <c r="G43" s="85"/>
      <c r="H43" s="85"/>
      <c r="I43" s="85"/>
      <c r="J43" s="85"/>
      <c r="K43" s="85"/>
      <c r="L43" s="85"/>
      <c r="M43" s="103"/>
      <c r="N43" s="103"/>
      <c r="O43" s="103"/>
      <c r="P43" s="103"/>
      <c r="Q43" s="103"/>
      <c r="R43" s="103"/>
      <c r="S43" s="104"/>
    </row>
    <row r="44" spans="2:20" s="60" customFormat="1" x14ac:dyDescent="0.35">
      <c r="D44" s="140"/>
      <c r="E44" s="83" t="s">
        <v>30</v>
      </c>
      <c r="F44" s="21" t="s">
        <v>48</v>
      </c>
      <c r="G44" s="86"/>
      <c r="H44" s="86"/>
      <c r="I44" s="86"/>
      <c r="J44" s="86"/>
      <c r="K44" s="86"/>
      <c r="L44" s="86"/>
      <c r="M44" s="103"/>
      <c r="N44" s="103"/>
      <c r="O44" s="103"/>
      <c r="P44" s="103"/>
      <c r="Q44" s="103"/>
      <c r="R44" s="103"/>
      <c r="S44" s="104"/>
    </row>
    <row r="45" spans="2:20" s="60" customFormat="1" x14ac:dyDescent="0.35">
      <c r="D45" s="140"/>
      <c r="E45" s="83" t="s">
        <v>31</v>
      </c>
      <c r="F45" s="21" t="s">
        <v>48</v>
      </c>
      <c r="G45" s="86"/>
      <c r="H45" s="86"/>
      <c r="I45" s="86"/>
      <c r="J45" s="86"/>
      <c r="K45" s="86"/>
      <c r="L45" s="86"/>
      <c r="M45" s="103"/>
      <c r="N45" s="103"/>
      <c r="O45" s="103"/>
      <c r="P45" s="103"/>
      <c r="Q45" s="103"/>
      <c r="R45" s="103"/>
      <c r="S45" s="104"/>
    </row>
    <row r="46" spans="2:20" s="60" customFormat="1" x14ac:dyDescent="0.35">
      <c r="D46" s="140"/>
      <c r="E46" s="83" t="s">
        <v>32</v>
      </c>
      <c r="F46" s="21" t="s">
        <v>48</v>
      </c>
      <c r="G46" s="86"/>
      <c r="H46" s="86"/>
      <c r="I46" s="86"/>
      <c r="J46" s="86"/>
      <c r="K46" s="86"/>
      <c r="L46" s="86"/>
      <c r="M46" s="103"/>
      <c r="N46" s="103"/>
      <c r="O46" s="103"/>
      <c r="P46" s="103"/>
      <c r="Q46" s="103"/>
      <c r="R46" s="103"/>
      <c r="S46" s="104"/>
    </row>
    <row r="47" spans="2:20" s="60" customFormat="1" x14ac:dyDescent="0.35">
      <c r="D47" s="141"/>
      <c r="E47" s="84" t="s">
        <v>33</v>
      </c>
      <c r="F47" s="23" t="s">
        <v>48</v>
      </c>
      <c r="G47" s="86"/>
      <c r="H47" s="86"/>
      <c r="I47" s="86"/>
      <c r="J47" s="86"/>
      <c r="K47" s="86"/>
      <c r="L47" s="86"/>
      <c r="M47" s="103"/>
      <c r="N47" s="103"/>
      <c r="O47" s="103"/>
      <c r="P47" s="103"/>
      <c r="Q47" s="103"/>
      <c r="R47" s="103"/>
      <c r="S47" s="104"/>
    </row>
    <row r="48" spans="2:20" s="60" customFormat="1" ht="18.5" x14ac:dyDescent="0.35">
      <c r="D48" s="77"/>
      <c r="E48" s="76"/>
      <c r="F48" s="80"/>
      <c r="G48" s="75"/>
      <c r="H48" s="75"/>
      <c r="I48" s="75"/>
      <c r="J48" s="75"/>
      <c r="K48" s="75"/>
      <c r="L48" s="75"/>
      <c r="M48" s="103"/>
      <c r="N48" s="103"/>
      <c r="O48" s="103"/>
      <c r="P48" s="103"/>
      <c r="Q48" s="103"/>
      <c r="R48" s="103"/>
      <c r="S48" s="104"/>
    </row>
    <row r="49" spans="2:20" s="60" customFormat="1" x14ac:dyDescent="0.35">
      <c r="D49" s="139" t="s">
        <v>121</v>
      </c>
      <c r="E49" s="70" t="str">
        <f>+E43</f>
        <v>Option 1</v>
      </c>
      <c r="F49" s="19" t="str">
        <f>+F43</f>
        <v>€/mois</v>
      </c>
      <c r="G49" s="85"/>
      <c r="H49" s="85"/>
      <c r="I49" s="85"/>
      <c r="J49" s="85"/>
      <c r="K49" s="85"/>
      <c r="L49" s="85"/>
      <c r="M49" s="103"/>
      <c r="N49" s="103"/>
      <c r="O49" s="103"/>
      <c r="P49" s="103"/>
      <c r="Q49" s="103"/>
      <c r="R49" s="103"/>
      <c r="S49" s="104"/>
    </row>
    <row r="50" spans="2:20" s="60" customFormat="1" x14ac:dyDescent="0.35">
      <c r="D50" s="140"/>
      <c r="E50" s="67" t="str">
        <f t="shared" ref="E50:F53" si="2">+E44</f>
        <v>Option 2</v>
      </c>
      <c r="F50" s="21" t="str">
        <f t="shared" si="2"/>
        <v>€/mois</v>
      </c>
      <c r="G50" s="86"/>
      <c r="H50" s="86"/>
      <c r="I50" s="86"/>
      <c r="J50" s="86"/>
      <c r="K50" s="86"/>
      <c r="L50" s="86"/>
      <c r="M50" s="103"/>
      <c r="N50" s="103"/>
      <c r="O50" s="103"/>
      <c r="P50" s="103"/>
      <c r="Q50" s="103"/>
      <c r="R50" s="103"/>
      <c r="S50" s="104"/>
    </row>
    <row r="51" spans="2:20" s="60" customFormat="1" x14ac:dyDescent="0.35">
      <c r="D51" s="140"/>
      <c r="E51" s="67" t="str">
        <f t="shared" si="2"/>
        <v>Option 3</v>
      </c>
      <c r="F51" s="21" t="str">
        <f t="shared" si="2"/>
        <v>€/mois</v>
      </c>
      <c r="G51" s="86"/>
      <c r="H51" s="86"/>
      <c r="I51" s="86"/>
      <c r="J51" s="86"/>
      <c r="K51" s="86"/>
      <c r="L51" s="86"/>
      <c r="M51" s="103"/>
      <c r="N51" s="103"/>
      <c r="O51" s="103"/>
      <c r="P51" s="103"/>
      <c r="Q51" s="103"/>
      <c r="R51" s="103"/>
      <c r="S51" s="104"/>
    </row>
    <row r="52" spans="2:20" s="60" customFormat="1" x14ac:dyDescent="0.35">
      <c r="D52" s="140"/>
      <c r="E52" s="67" t="str">
        <f t="shared" si="2"/>
        <v>Option 4</v>
      </c>
      <c r="F52" s="21" t="str">
        <f t="shared" si="2"/>
        <v>€/mois</v>
      </c>
      <c r="G52" s="86"/>
      <c r="H52" s="86"/>
      <c r="I52" s="86"/>
      <c r="J52" s="86"/>
      <c r="K52" s="86"/>
      <c r="L52" s="86"/>
      <c r="M52" s="103"/>
      <c r="N52" s="103"/>
      <c r="O52" s="103"/>
      <c r="P52" s="103"/>
      <c r="Q52" s="103"/>
      <c r="R52" s="103"/>
      <c r="S52" s="104"/>
    </row>
    <row r="53" spans="2:20" s="60" customFormat="1" x14ac:dyDescent="0.35">
      <c r="D53" s="141"/>
      <c r="E53" s="65" t="str">
        <f t="shared" si="2"/>
        <v>Option 5</v>
      </c>
      <c r="F53" s="23" t="str">
        <f t="shared" si="2"/>
        <v>€/mois</v>
      </c>
      <c r="G53" s="87"/>
      <c r="H53" s="87"/>
      <c r="I53" s="87"/>
      <c r="J53" s="87"/>
      <c r="K53" s="87"/>
      <c r="L53" s="87"/>
      <c r="M53" s="103"/>
      <c r="N53" s="103"/>
      <c r="O53" s="103"/>
      <c r="P53" s="103"/>
      <c r="Q53" s="103"/>
      <c r="R53" s="103"/>
      <c r="S53" s="104"/>
    </row>
    <row r="54" spans="2:20" ht="15" thickBot="1" x14ac:dyDescent="0.4">
      <c r="G54" s="58"/>
      <c r="H54" s="59"/>
      <c r="I54" s="56"/>
      <c r="J54" s="55"/>
    </row>
    <row r="55" spans="2:20" s="8" customFormat="1" outlineLevel="1" x14ac:dyDescent="0.35">
      <c r="B55" s="152" t="s">
        <v>49</v>
      </c>
      <c r="C55" s="155" t="s">
        <v>36</v>
      </c>
      <c r="D55" s="158" t="s">
        <v>123</v>
      </c>
      <c r="E55" s="97" t="str">
        <f>+$E$11</f>
        <v>Option 1</v>
      </c>
      <c r="F55" s="98" t="s">
        <v>37</v>
      </c>
      <c r="G55" s="105">
        <f t="shared" ref="G55:L55" si="3">+G18</f>
        <v>0</v>
      </c>
      <c r="H55" s="110">
        <f t="shared" si="3"/>
        <v>0</v>
      </c>
      <c r="I55" s="110">
        <f t="shared" si="3"/>
        <v>0</v>
      </c>
      <c r="J55" s="110">
        <f t="shared" si="3"/>
        <v>0</v>
      </c>
      <c r="K55" s="110">
        <f t="shared" si="3"/>
        <v>0</v>
      </c>
      <c r="L55" s="110">
        <f t="shared" si="3"/>
        <v>0</v>
      </c>
      <c r="M55" s="74" t="e">
        <v>#REF!</v>
      </c>
      <c r="N55" s="74" t="e">
        <v>#REF!</v>
      </c>
      <c r="O55" s="74" t="e">
        <v>#REF!</v>
      </c>
      <c r="P55" s="74" t="e">
        <v>#REF!</v>
      </c>
      <c r="Q55" s="74" t="e">
        <v>#REF!</v>
      </c>
      <c r="R55" s="74" t="e">
        <v>#REF!</v>
      </c>
      <c r="T55" s="69" t="s">
        <v>38</v>
      </c>
    </row>
    <row r="56" spans="2:20" s="8" customFormat="1" outlineLevel="1" x14ac:dyDescent="0.35">
      <c r="B56" s="153"/>
      <c r="C56" s="156"/>
      <c r="D56" s="159"/>
      <c r="E56" s="67" t="str">
        <f>+$E$12</f>
        <v>Option 2</v>
      </c>
      <c r="F56" s="99" t="s">
        <v>37</v>
      </c>
      <c r="G56" s="111">
        <f t="shared" ref="G56:L56" si="4">+G19</f>
        <v>0</v>
      </c>
      <c r="H56" s="112">
        <f t="shared" si="4"/>
        <v>0</v>
      </c>
      <c r="I56" s="112">
        <f t="shared" si="4"/>
        <v>0</v>
      </c>
      <c r="J56" s="112">
        <f t="shared" si="4"/>
        <v>0</v>
      </c>
      <c r="K56" s="112">
        <f t="shared" si="4"/>
        <v>0</v>
      </c>
      <c r="L56" s="112">
        <f t="shared" si="4"/>
        <v>0</v>
      </c>
      <c r="M56" s="72"/>
      <c r="N56" s="72"/>
      <c r="O56" s="72"/>
      <c r="P56" s="72"/>
      <c r="Q56" s="72"/>
      <c r="R56" s="72"/>
      <c r="T56" s="68"/>
    </row>
    <row r="57" spans="2:20" s="8" customFormat="1" outlineLevel="1" x14ac:dyDescent="0.35">
      <c r="B57" s="153"/>
      <c r="C57" s="156"/>
      <c r="D57" s="159"/>
      <c r="E57" s="67" t="str">
        <f>+$E$13</f>
        <v>Option 3</v>
      </c>
      <c r="F57" s="99" t="s">
        <v>37</v>
      </c>
      <c r="G57" s="111">
        <f t="shared" ref="G57:L57" si="5">+G20</f>
        <v>0</v>
      </c>
      <c r="H57" s="112">
        <f t="shared" si="5"/>
        <v>0</v>
      </c>
      <c r="I57" s="112">
        <f t="shared" si="5"/>
        <v>0</v>
      </c>
      <c r="J57" s="112">
        <f t="shared" si="5"/>
        <v>0</v>
      </c>
      <c r="K57" s="112">
        <f t="shared" si="5"/>
        <v>0</v>
      </c>
      <c r="L57" s="112">
        <f t="shared" si="5"/>
        <v>0</v>
      </c>
      <c r="M57" s="72"/>
      <c r="N57" s="72"/>
      <c r="O57" s="72"/>
      <c r="P57" s="72"/>
      <c r="Q57" s="72"/>
      <c r="R57" s="72"/>
      <c r="T57" s="68"/>
    </row>
    <row r="58" spans="2:20" s="8" customFormat="1" outlineLevel="1" x14ac:dyDescent="0.35">
      <c r="B58" s="153"/>
      <c r="C58" s="156"/>
      <c r="D58" s="159"/>
      <c r="E58" s="67" t="str">
        <f>+$E$14</f>
        <v>Option 4</v>
      </c>
      <c r="F58" s="99" t="s">
        <v>37</v>
      </c>
      <c r="G58" s="111">
        <f t="shared" ref="G58:L58" si="6">+G21</f>
        <v>0</v>
      </c>
      <c r="H58" s="112">
        <f t="shared" si="6"/>
        <v>0</v>
      </c>
      <c r="I58" s="112">
        <f>+I21</f>
        <v>0</v>
      </c>
      <c r="J58" s="112">
        <f t="shared" si="6"/>
        <v>0</v>
      </c>
      <c r="K58" s="112">
        <f t="shared" si="6"/>
        <v>0</v>
      </c>
      <c r="L58" s="112">
        <f t="shared" si="6"/>
        <v>0</v>
      </c>
      <c r="M58" s="72" t="e">
        <v>#REF!</v>
      </c>
      <c r="N58" s="72" t="e">
        <v>#REF!</v>
      </c>
      <c r="O58" s="72" t="e">
        <v>#REF!</v>
      </c>
      <c r="P58" s="72" t="e">
        <v>#REF!</v>
      </c>
      <c r="Q58" s="72" t="e">
        <v>#REF!</v>
      </c>
      <c r="R58" s="72" t="e">
        <v>#REF!</v>
      </c>
      <c r="T58" s="66" t="s">
        <v>39</v>
      </c>
    </row>
    <row r="59" spans="2:20" s="8" customFormat="1" outlineLevel="1" x14ac:dyDescent="0.35">
      <c r="B59" s="153"/>
      <c r="C59" s="156"/>
      <c r="D59" s="159"/>
      <c r="E59" s="67" t="str">
        <f>+$E$15</f>
        <v>Option 5</v>
      </c>
      <c r="F59" s="99" t="s">
        <v>37</v>
      </c>
      <c r="G59" s="113">
        <f t="shared" ref="G59:L59" si="7">+G22</f>
        <v>0</v>
      </c>
      <c r="H59" s="114">
        <f t="shared" si="7"/>
        <v>0</v>
      </c>
      <c r="I59" s="114">
        <f t="shared" si="7"/>
        <v>0</v>
      </c>
      <c r="J59" s="114">
        <f t="shared" si="7"/>
        <v>0</v>
      </c>
      <c r="K59" s="114">
        <f t="shared" si="7"/>
        <v>0</v>
      </c>
      <c r="L59" s="114">
        <f t="shared" si="7"/>
        <v>0</v>
      </c>
      <c r="M59" s="71" t="e">
        <v>#REF!</v>
      </c>
      <c r="N59" s="71" t="e">
        <v>#REF!</v>
      </c>
      <c r="O59" s="71" t="e">
        <v>#REF!</v>
      </c>
      <c r="P59" s="71" t="e">
        <v>#REF!</v>
      </c>
      <c r="Q59" s="71" t="e">
        <v>#REF!</v>
      </c>
      <c r="R59" s="71" t="e">
        <v>#REF!</v>
      </c>
      <c r="T59" s="64" t="s">
        <v>40</v>
      </c>
    </row>
    <row r="60" spans="2:20" s="8" customFormat="1" outlineLevel="1" x14ac:dyDescent="0.35">
      <c r="B60" s="153"/>
      <c r="C60" s="156"/>
      <c r="D60" s="147" t="s">
        <v>41</v>
      </c>
      <c r="E60" s="70" t="str">
        <f>+$E$11</f>
        <v>Option 1</v>
      </c>
      <c r="F60" s="100" t="s">
        <v>42</v>
      </c>
      <c r="G60" s="105">
        <f t="shared" ref="G60:L60" si="8">+G23</f>
        <v>0</v>
      </c>
      <c r="H60" s="110">
        <f t="shared" si="8"/>
        <v>0</v>
      </c>
      <c r="I60" s="110">
        <f t="shared" si="8"/>
        <v>0</v>
      </c>
      <c r="J60" s="110">
        <f t="shared" si="8"/>
        <v>0</v>
      </c>
      <c r="K60" s="110">
        <f t="shared" si="8"/>
        <v>0</v>
      </c>
      <c r="L60" s="110">
        <f t="shared" si="8"/>
        <v>0</v>
      </c>
      <c r="M60" s="73">
        <v>1138744.2060747317</v>
      </c>
      <c r="N60" s="73">
        <v>1118056.437005955</v>
      </c>
      <c r="O60" s="73">
        <v>1169753.0812592211</v>
      </c>
      <c r="P60" s="73">
        <v>2043303.78473459</v>
      </c>
      <c r="Q60" s="73">
        <v>3201499.9067046531</v>
      </c>
      <c r="R60" s="73">
        <v>4147536.8399585877</v>
      </c>
      <c r="T60" s="69" t="s">
        <v>38</v>
      </c>
    </row>
    <row r="61" spans="2:20" s="8" customFormat="1" outlineLevel="1" x14ac:dyDescent="0.35">
      <c r="B61" s="153"/>
      <c r="C61" s="156"/>
      <c r="D61" s="146"/>
      <c r="E61" s="67" t="str">
        <f>+$E$12</f>
        <v>Option 2</v>
      </c>
      <c r="F61" s="99" t="s">
        <v>42</v>
      </c>
      <c r="G61" s="111">
        <f t="shared" ref="G61:L61" si="9">+G24</f>
        <v>0</v>
      </c>
      <c r="H61" s="112">
        <f t="shared" si="9"/>
        <v>0</v>
      </c>
      <c r="I61" s="112">
        <f t="shared" si="9"/>
        <v>0</v>
      </c>
      <c r="J61" s="112">
        <f t="shared" si="9"/>
        <v>0</v>
      </c>
      <c r="K61" s="112">
        <f t="shared" si="9"/>
        <v>0</v>
      </c>
      <c r="L61" s="112">
        <f t="shared" si="9"/>
        <v>0</v>
      </c>
      <c r="M61" s="72"/>
      <c r="N61" s="72"/>
      <c r="O61" s="72"/>
      <c r="P61" s="72"/>
      <c r="Q61" s="72"/>
      <c r="R61" s="72"/>
      <c r="T61" s="68"/>
    </row>
    <row r="62" spans="2:20" s="8" customFormat="1" outlineLevel="1" x14ac:dyDescent="0.35">
      <c r="B62" s="153"/>
      <c r="C62" s="156"/>
      <c r="D62" s="146"/>
      <c r="E62" s="67" t="str">
        <f>+$E$13</f>
        <v>Option 3</v>
      </c>
      <c r="F62" s="99" t="s">
        <v>42</v>
      </c>
      <c r="G62" s="111">
        <f t="shared" ref="G62:L62" si="10">+G25</f>
        <v>0</v>
      </c>
      <c r="H62" s="112">
        <f t="shared" si="10"/>
        <v>0</v>
      </c>
      <c r="I62" s="112">
        <f t="shared" si="10"/>
        <v>0</v>
      </c>
      <c r="J62" s="112">
        <f t="shared" si="10"/>
        <v>0</v>
      </c>
      <c r="K62" s="112">
        <f t="shared" si="10"/>
        <v>0</v>
      </c>
      <c r="L62" s="112">
        <f t="shared" si="10"/>
        <v>0</v>
      </c>
      <c r="M62" s="72"/>
      <c r="N62" s="72"/>
      <c r="O62" s="72"/>
      <c r="P62" s="72"/>
      <c r="Q62" s="72"/>
      <c r="R62" s="72"/>
      <c r="T62" s="68"/>
    </row>
    <row r="63" spans="2:20" s="8" customFormat="1" outlineLevel="1" x14ac:dyDescent="0.35">
      <c r="B63" s="153"/>
      <c r="C63" s="156"/>
      <c r="D63" s="146"/>
      <c r="E63" s="67" t="str">
        <f>+$E$14</f>
        <v>Option 4</v>
      </c>
      <c r="F63" s="99" t="s">
        <v>42</v>
      </c>
      <c r="G63" s="111">
        <f t="shared" ref="G63:L63" si="11">+G26</f>
        <v>0</v>
      </c>
      <c r="H63" s="112">
        <f t="shared" si="11"/>
        <v>0</v>
      </c>
      <c r="I63" s="112">
        <f t="shared" si="11"/>
        <v>0</v>
      </c>
      <c r="J63" s="112">
        <f t="shared" si="11"/>
        <v>0</v>
      </c>
      <c r="K63" s="112">
        <f t="shared" si="11"/>
        <v>0</v>
      </c>
      <c r="L63" s="112">
        <f t="shared" si="11"/>
        <v>0</v>
      </c>
      <c r="M63" s="72">
        <v>7901296.8533899318</v>
      </c>
      <c r="N63" s="72">
        <v>7215419.4358765287</v>
      </c>
      <c r="O63" s="72">
        <v>10290233.562901873</v>
      </c>
      <c r="P63" s="72">
        <v>35830187.25898084</v>
      </c>
      <c r="Q63" s="72">
        <v>72315481.883203968</v>
      </c>
      <c r="R63" s="72">
        <v>98405490.974056631</v>
      </c>
      <c r="T63" s="66" t="s">
        <v>39</v>
      </c>
    </row>
    <row r="64" spans="2:20" s="8" customFormat="1" ht="15" outlineLevel="1" thickBot="1" x14ac:dyDescent="0.4">
      <c r="B64" s="153"/>
      <c r="C64" s="157"/>
      <c r="D64" s="148"/>
      <c r="E64" s="88" t="str">
        <f>+$E$15</f>
        <v>Option 5</v>
      </c>
      <c r="F64" s="101" t="s">
        <v>42</v>
      </c>
      <c r="G64" s="113">
        <f t="shared" ref="G64:L64" si="12">+G27</f>
        <v>0</v>
      </c>
      <c r="H64" s="114">
        <f t="shared" si="12"/>
        <v>0</v>
      </c>
      <c r="I64" s="114">
        <f t="shared" si="12"/>
        <v>0</v>
      </c>
      <c r="J64" s="114">
        <f t="shared" si="12"/>
        <v>0</v>
      </c>
      <c r="K64" s="114">
        <f t="shared" si="12"/>
        <v>0</v>
      </c>
      <c r="L64" s="114">
        <f t="shared" si="12"/>
        <v>0</v>
      </c>
      <c r="M64" s="71">
        <v>88118.132016794247</v>
      </c>
      <c r="N64" s="71">
        <v>77602.571210909839</v>
      </c>
      <c r="O64" s="71">
        <v>117587.51930295039</v>
      </c>
      <c r="P64" s="71">
        <v>442748.97325622779</v>
      </c>
      <c r="Q64" s="71">
        <v>907758.07384966686</v>
      </c>
      <c r="R64" s="71">
        <v>1238468.7506598528</v>
      </c>
      <c r="T64" s="64" t="s">
        <v>40</v>
      </c>
    </row>
    <row r="65" spans="2:20" s="60" customFormat="1" x14ac:dyDescent="0.35">
      <c r="B65" s="153"/>
      <c r="E65" s="63" t="s">
        <v>43</v>
      </c>
      <c r="F65" s="62"/>
      <c r="G65" s="89">
        <f>+G55*(G$49-G$43)+G56*(G$50-G$44)+G57*(G$51-G$45)+G58*(G$52-G$46)+G59*(G$53-G$47)</f>
        <v>0</v>
      </c>
      <c r="H65" s="89">
        <f t="shared" ref="H65:L65" si="13">+H55*(H$49-H$43)+H56*(H$50-H$44)+H57*(H$51-H$45)+H58*(H$52-H$46)+H59*(H$53-H$47)</f>
        <v>0</v>
      </c>
      <c r="I65" s="89">
        <f t="shared" si="13"/>
        <v>0</v>
      </c>
      <c r="J65" s="89">
        <f t="shared" si="13"/>
        <v>0</v>
      </c>
      <c r="K65" s="89">
        <f t="shared" si="13"/>
        <v>0</v>
      </c>
      <c r="L65" s="89">
        <f t="shared" si="13"/>
        <v>0</v>
      </c>
      <c r="M65" s="89" t="e">
        <f t="shared" ref="M65:R65" si="14">+M55*(M49-M43)+M56*(M50-M44)+M57*(M51-M45)+M58*(M52-M46)+M59*(M53-M47)</f>
        <v>#REF!</v>
      </c>
      <c r="N65" s="89" t="e">
        <f t="shared" si="14"/>
        <v>#REF!</v>
      </c>
      <c r="O65" s="89" t="e">
        <f t="shared" si="14"/>
        <v>#REF!</v>
      </c>
      <c r="P65" s="89" t="e">
        <f t="shared" si="14"/>
        <v>#REF!</v>
      </c>
      <c r="Q65" s="89" t="e">
        <f t="shared" si="14"/>
        <v>#REF!</v>
      </c>
      <c r="R65" s="89" t="e">
        <f t="shared" si="14"/>
        <v>#REF!</v>
      </c>
      <c r="S65" s="90"/>
    </row>
    <row r="66" spans="2:20" s="8" customFormat="1" ht="15" thickBot="1" x14ac:dyDescent="0.4">
      <c r="B66" s="153"/>
      <c r="E66" s="9"/>
      <c r="F66" s="9"/>
      <c r="G66" s="115"/>
      <c r="H66" s="115"/>
      <c r="I66" s="115"/>
      <c r="J66" s="115"/>
      <c r="K66" s="115"/>
      <c r="L66" s="115"/>
      <c r="M66" s="10"/>
      <c r="N66" s="10"/>
      <c r="O66" s="10"/>
      <c r="P66" s="10"/>
      <c r="Q66" s="10"/>
      <c r="R66" s="10"/>
    </row>
    <row r="67" spans="2:20" s="8" customFormat="1" ht="14.5" customHeight="1" outlineLevel="1" x14ac:dyDescent="0.35">
      <c r="B67" s="153"/>
      <c r="C67" s="155" t="s">
        <v>44</v>
      </c>
      <c r="D67" s="158" t="s">
        <v>123</v>
      </c>
      <c r="E67" s="97" t="str">
        <f>+$E$11</f>
        <v>Option 1</v>
      </c>
      <c r="F67" s="98" t="s">
        <v>37</v>
      </c>
      <c r="G67" s="105">
        <f>+G30</f>
        <v>0</v>
      </c>
      <c r="H67" s="110">
        <f t="shared" ref="H67:R67" si="15">+H30</f>
        <v>0</v>
      </c>
      <c r="I67" s="110">
        <f t="shared" si="15"/>
        <v>0</v>
      </c>
      <c r="J67" s="110">
        <f t="shared" si="15"/>
        <v>0</v>
      </c>
      <c r="K67" s="110">
        <f t="shared" si="15"/>
        <v>0</v>
      </c>
      <c r="L67" s="110">
        <f t="shared" si="15"/>
        <v>0</v>
      </c>
      <c r="M67" s="91" t="e">
        <f t="shared" si="15"/>
        <v>#REF!</v>
      </c>
      <c r="N67" s="91" t="e">
        <f t="shared" si="15"/>
        <v>#REF!</v>
      </c>
      <c r="O67" s="91" t="e">
        <f t="shared" si="15"/>
        <v>#REF!</v>
      </c>
      <c r="P67" s="91" t="e">
        <f t="shared" si="15"/>
        <v>#REF!</v>
      </c>
      <c r="Q67" s="91" t="e">
        <f t="shared" si="15"/>
        <v>#REF!</v>
      </c>
      <c r="R67" s="91" t="e">
        <f t="shared" si="15"/>
        <v>#REF!</v>
      </c>
      <c r="T67" s="69" t="s">
        <v>45</v>
      </c>
    </row>
    <row r="68" spans="2:20" s="8" customFormat="1" ht="14.5" customHeight="1" outlineLevel="1" x14ac:dyDescent="0.35">
      <c r="B68" s="153"/>
      <c r="C68" s="156"/>
      <c r="D68" s="159"/>
      <c r="E68" s="67" t="str">
        <f>+$E$12</f>
        <v>Option 2</v>
      </c>
      <c r="F68" s="99" t="s">
        <v>37</v>
      </c>
      <c r="G68" s="111">
        <f t="shared" ref="G68:L68" si="16">+G31</f>
        <v>0</v>
      </c>
      <c r="H68" s="112">
        <f t="shared" si="16"/>
        <v>0</v>
      </c>
      <c r="I68" s="112">
        <f t="shared" si="16"/>
        <v>0</v>
      </c>
      <c r="J68" s="112">
        <f t="shared" si="16"/>
        <v>0</v>
      </c>
      <c r="K68" s="112">
        <f t="shared" si="16"/>
        <v>0</v>
      </c>
      <c r="L68" s="112">
        <f t="shared" si="16"/>
        <v>0</v>
      </c>
      <c r="M68" s="72"/>
      <c r="N68" s="72"/>
      <c r="O68" s="72"/>
      <c r="P68" s="72"/>
      <c r="Q68" s="72"/>
      <c r="R68" s="72"/>
      <c r="T68" s="68"/>
    </row>
    <row r="69" spans="2:20" s="8" customFormat="1" ht="14.5" customHeight="1" outlineLevel="1" x14ac:dyDescent="0.35">
      <c r="B69" s="153"/>
      <c r="C69" s="156"/>
      <c r="D69" s="159"/>
      <c r="E69" s="67" t="str">
        <f>+$E$13</f>
        <v>Option 3</v>
      </c>
      <c r="F69" s="99" t="s">
        <v>37</v>
      </c>
      <c r="G69" s="111">
        <f t="shared" ref="G69:L69" si="17">+G32</f>
        <v>0</v>
      </c>
      <c r="H69" s="112">
        <f t="shared" si="17"/>
        <v>0</v>
      </c>
      <c r="I69" s="112">
        <f t="shared" si="17"/>
        <v>0</v>
      </c>
      <c r="J69" s="112">
        <f t="shared" si="17"/>
        <v>0</v>
      </c>
      <c r="K69" s="112">
        <f t="shared" si="17"/>
        <v>0</v>
      </c>
      <c r="L69" s="112">
        <f t="shared" si="17"/>
        <v>0</v>
      </c>
      <c r="M69" s="72"/>
      <c r="N69" s="72"/>
      <c r="O69" s="72"/>
      <c r="P69" s="72"/>
      <c r="Q69" s="72"/>
      <c r="R69" s="72"/>
      <c r="T69" s="68"/>
    </row>
    <row r="70" spans="2:20" s="8" customFormat="1" ht="14.5" customHeight="1" outlineLevel="1" x14ac:dyDescent="0.35">
      <c r="B70" s="153"/>
      <c r="C70" s="156"/>
      <c r="D70" s="159"/>
      <c r="E70" s="67" t="str">
        <f>+$E$14</f>
        <v>Option 4</v>
      </c>
      <c r="F70" s="99" t="s">
        <v>37</v>
      </c>
      <c r="G70" s="111">
        <f t="shared" ref="G70:L70" si="18">+G33</f>
        <v>0</v>
      </c>
      <c r="H70" s="112">
        <f t="shared" si="18"/>
        <v>0</v>
      </c>
      <c r="I70" s="112">
        <f t="shared" si="18"/>
        <v>0</v>
      </c>
      <c r="J70" s="112">
        <f t="shared" si="18"/>
        <v>0</v>
      </c>
      <c r="K70" s="112">
        <f t="shared" si="18"/>
        <v>0</v>
      </c>
      <c r="L70" s="112">
        <f t="shared" si="18"/>
        <v>0</v>
      </c>
      <c r="M70" s="72" t="e">
        <v>#REF!</v>
      </c>
      <c r="N70" s="72" t="e">
        <v>#REF!</v>
      </c>
      <c r="O70" s="72" t="e">
        <v>#REF!</v>
      </c>
      <c r="P70" s="72" t="e">
        <v>#REF!</v>
      </c>
      <c r="Q70" s="72" t="e">
        <v>#REF!</v>
      </c>
      <c r="R70" s="72" t="e">
        <v>#REF!</v>
      </c>
      <c r="T70" s="66" t="s">
        <v>46</v>
      </c>
    </row>
    <row r="71" spans="2:20" s="8" customFormat="1" ht="14.5" customHeight="1" outlineLevel="1" x14ac:dyDescent="0.35">
      <c r="B71" s="153"/>
      <c r="C71" s="156"/>
      <c r="D71" s="159"/>
      <c r="E71" s="67" t="str">
        <f>+$E$15</f>
        <v>Option 5</v>
      </c>
      <c r="F71" s="99" t="s">
        <v>37</v>
      </c>
      <c r="G71" s="113">
        <f t="shared" ref="G71:L71" si="19">+G34</f>
        <v>0</v>
      </c>
      <c r="H71" s="114">
        <f t="shared" si="19"/>
        <v>0</v>
      </c>
      <c r="I71" s="114">
        <f t="shared" si="19"/>
        <v>0</v>
      </c>
      <c r="J71" s="114">
        <f t="shared" si="19"/>
        <v>0</v>
      </c>
      <c r="K71" s="114">
        <f t="shared" si="19"/>
        <v>0</v>
      </c>
      <c r="L71" s="114">
        <f t="shared" si="19"/>
        <v>0</v>
      </c>
      <c r="M71" s="71" t="e">
        <v>#REF!</v>
      </c>
      <c r="N71" s="71" t="e">
        <v>#REF!</v>
      </c>
      <c r="O71" s="71" t="e">
        <v>#REF!</v>
      </c>
      <c r="P71" s="71" t="e">
        <v>#REF!</v>
      </c>
      <c r="Q71" s="71" t="e">
        <v>#REF!</v>
      </c>
      <c r="R71" s="71" t="e">
        <v>#REF!</v>
      </c>
      <c r="T71" s="64" t="s">
        <v>47</v>
      </c>
    </row>
    <row r="72" spans="2:20" s="8" customFormat="1" ht="14.5" customHeight="1" outlineLevel="1" x14ac:dyDescent="0.35">
      <c r="B72" s="153"/>
      <c r="C72" s="156"/>
      <c r="D72" s="147" t="s">
        <v>41</v>
      </c>
      <c r="E72" s="70" t="str">
        <f>+$E$11</f>
        <v>Option 1</v>
      </c>
      <c r="F72" s="100" t="s">
        <v>42</v>
      </c>
      <c r="G72" s="105">
        <f t="shared" ref="G72:L72" si="20">+G35</f>
        <v>0</v>
      </c>
      <c r="H72" s="110">
        <f t="shared" si="20"/>
        <v>0</v>
      </c>
      <c r="I72" s="110">
        <f t="shared" si="20"/>
        <v>0</v>
      </c>
      <c r="J72" s="110">
        <f t="shared" si="20"/>
        <v>0</v>
      </c>
      <c r="K72" s="110">
        <f t="shared" si="20"/>
        <v>0</v>
      </c>
      <c r="L72" s="110">
        <f t="shared" si="20"/>
        <v>0</v>
      </c>
      <c r="M72" s="73" t="e">
        <v>#REF!</v>
      </c>
      <c r="N72" s="73" t="e">
        <v>#REF!</v>
      </c>
      <c r="O72" s="73" t="e">
        <v>#REF!</v>
      </c>
      <c r="P72" s="73" t="e">
        <v>#REF!</v>
      </c>
      <c r="Q72" s="73" t="e">
        <v>#REF!</v>
      </c>
      <c r="R72" s="73" t="e">
        <v>#REF!</v>
      </c>
      <c r="T72" s="69" t="s">
        <v>45</v>
      </c>
    </row>
    <row r="73" spans="2:20" s="8" customFormat="1" ht="14.5" customHeight="1" outlineLevel="1" x14ac:dyDescent="0.35">
      <c r="B73" s="153"/>
      <c r="C73" s="156"/>
      <c r="D73" s="146"/>
      <c r="E73" s="67" t="str">
        <f>+$E$12</f>
        <v>Option 2</v>
      </c>
      <c r="F73" s="99" t="s">
        <v>42</v>
      </c>
      <c r="G73" s="111">
        <f t="shared" ref="G73:L73" si="21">+G36</f>
        <v>0</v>
      </c>
      <c r="H73" s="112">
        <f t="shared" si="21"/>
        <v>0</v>
      </c>
      <c r="I73" s="112">
        <f t="shared" si="21"/>
        <v>0</v>
      </c>
      <c r="J73" s="112">
        <f t="shared" si="21"/>
        <v>0</v>
      </c>
      <c r="K73" s="112">
        <f t="shared" si="21"/>
        <v>0</v>
      </c>
      <c r="L73" s="112">
        <f t="shared" si="21"/>
        <v>0</v>
      </c>
      <c r="M73" s="72"/>
      <c r="N73" s="72"/>
      <c r="O73" s="72"/>
      <c r="P73" s="72"/>
      <c r="Q73" s="72"/>
      <c r="R73" s="72"/>
      <c r="T73" s="68"/>
    </row>
    <row r="74" spans="2:20" s="8" customFormat="1" ht="14.5" customHeight="1" outlineLevel="1" x14ac:dyDescent="0.35">
      <c r="B74" s="153"/>
      <c r="C74" s="156"/>
      <c r="D74" s="146"/>
      <c r="E74" s="67" t="str">
        <f>+$E$13</f>
        <v>Option 3</v>
      </c>
      <c r="F74" s="99" t="s">
        <v>42</v>
      </c>
      <c r="G74" s="111">
        <f t="shared" ref="G74:L74" si="22">+G37</f>
        <v>0</v>
      </c>
      <c r="H74" s="112">
        <f t="shared" si="22"/>
        <v>0</v>
      </c>
      <c r="I74" s="112">
        <f t="shared" si="22"/>
        <v>0</v>
      </c>
      <c r="J74" s="112">
        <f t="shared" si="22"/>
        <v>0</v>
      </c>
      <c r="K74" s="112">
        <f t="shared" si="22"/>
        <v>0</v>
      </c>
      <c r="L74" s="112">
        <f t="shared" si="22"/>
        <v>0</v>
      </c>
      <c r="M74" s="72"/>
      <c r="N74" s="72"/>
      <c r="O74" s="72"/>
      <c r="P74" s="72"/>
      <c r="Q74" s="72"/>
      <c r="R74" s="72"/>
      <c r="T74" s="68"/>
    </row>
    <row r="75" spans="2:20" s="8" customFormat="1" ht="14.5" customHeight="1" outlineLevel="1" x14ac:dyDescent="0.35">
      <c r="B75" s="153"/>
      <c r="C75" s="156"/>
      <c r="D75" s="146"/>
      <c r="E75" s="67" t="str">
        <f>+$E$14</f>
        <v>Option 4</v>
      </c>
      <c r="F75" s="99" t="s">
        <v>42</v>
      </c>
      <c r="G75" s="111">
        <f t="shared" ref="G75:L75" si="23">+G38</f>
        <v>0</v>
      </c>
      <c r="H75" s="112">
        <f t="shared" si="23"/>
        <v>0</v>
      </c>
      <c r="I75" s="112">
        <f t="shared" si="23"/>
        <v>0</v>
      </c>
      <c r="J75" s="112">
        <f t="shared" si="23"/>
        <v>0</v>
      </c>
      <c r="K75" s="112">
        <f t="shared" si="23"/>
        <v>0</v>
      </c>
      <c r="L75" s="112">
        <f t="shared" si="23"/>
        <v>0</v>
      </c>
      <c r="M75" s="72" t="e">
        <v>#REF!</v>
      </c>
      <c r="N75" s="72" t="e">
        <v>#REF!</v>
      </c>
      <c r="O75" s="72" t="e">
        <v>#REF!</v>
      </c>
      <c r="P75" s="72" t="e">
        <v>#REF!</v>
      </c>
      <c r="Q75" s="72" t="e">
        <v>#REF!</v>
      </c>
      <c r="R75" s="72" t="e">
        <v>#REF!</v>
      </c>
      <c r="T75" s="66" t="s">
        <v>46</v>
      </c>
    </row>
    <row r="76" spans="2:20" s="8" customFormat="1" ht="15" customHeight="1" outlineLevel="1" thickBot="1" x14ac:dyDescent="0.4">
      <c r="B76" s="154"/>
      <c r="C76" s="157"/>
      <c r="D76" s="148"/>
      <c r="E76" s="88" t="str">
        <f>+$E$15</f>
        <v>Option 5</v>
      </c>
      <c r="F76" s="101" t="s">
        <v>42</v>
      </c>
      <c r="G76" s="113">
        <f t="shared" ref="G76:L76" si="24">+G39</f>
        <v>0</v>
      </c>
      <c r="H76" s="114">
        <f t="shared" si="24"/>
        <v>0</v>
      </c>
      <c r="I76" s="114">
        <f t="shared" si="24"/>
        <v>0</v>
      </c>
      <c r="J76" s="114">
        <f t="shared" si="24"/>
        <v>0</v>
      </c>
      <c r="K76" s="114">
        <f t="shared" si="24"/>
        <v>0</v>
      </c>
      <c r="L76" s="114">
        <f t="shared" si="24"/>
        <v>0</v>
      </c>
      <c r="M76" s="71" t="e">
        <v>#REF!</v>
      </c>
      <c r="N76" s="71" t="e">
        <v>#REF!</v>
      </c>
      <c r="O76" s="71" t="e">
        <v>#REF!</v>
      </c>
      <c r="P76" s="71" t="e">
        <v>#REF!</v>
      </c>
      <c r="Q76" s="71" t="e">
        <v>#REF!</v>
      </c>
      <c r="R76" s="71" t="e">
        <v>#REF!</v>
      </c>
      <c r="T76" s="64" t="s">
        <v>47</v>
      </c>
    </row>
    <row r="77" spans="2:20" s="60" customFormat="1" x14ac:dyDescent="0.35">
      <c r="E77" s="63" t="s">
        <v>43</v>
      </c>
      <c r="F77" s="62"/>
      <c r="G77" s="89">
        <f t="shared" ref="G77:L77" si="25">+G67*(G$49-G$43)+G68*(G$50-G$44)+G69*(G$51-G$45)+G70*(G$52-G$46)+G71*(G$53-G$47)</f>
        <v>0</v>
      </c>
      <c r="H77" s="89">
        <f t="shared" si="25"/>
        <v>0</v>
      </c>
      <c r="I77" s="89">
        <f t="shared" si="25"/>
        <v>0</v>
      </c>
      <c r="J77" s="89">
        <f t="shared" si="25"/>
        <v>0</v>
      </c>
      <c r="K77" s="89">
        <f t="shared" si="25"/>
        <v>0</v>
      </c>
      <c r="L77" s="89">
        <f t="shared" si="25"/>
        <v>0</v>
      </c>
      <c r="M77" s="61" t="e">
        <f>+((#REF!-#REF!)*M72+(#REF!-#REF!)*M73+(#REF!-#REF!)*M74+(#REF!-#REF!)*M75+(#REF!-#REF!)*M76)/100*(M$3=1)+(MIN(0,(#REF!-#REF!)*M72+(#REF!-#REF!)*M73+(#REF!-#REF!)*M74+(#REF!-#REF!)*M75+(#REF!-#REF!)*M76)/100)*(M$3=0)</f>
        <v>#REF!</v>
      </c>
      <c r="N77" s="61" t="e">
        <f>+((#REF!-#REF!)*N72+(#REF!-#REF!)*N73+(#REF!-#REF!)*N74+(#REF!-#REF!)*N75+(#REF!-#REF!)*N76)/100*(N$3=1)+(MIN(0,(#REF!-#REF!)*N72+(#REF!-#REF!)*N73+(#REF!-#REF!)*N74+(#REF!-#REF!)*N75+(#REF!-#REF!)*N76)/100)*(N$3=0)</f>
        <v>#REF!</v>
      </c>
      <c r="O77" s="61" t="e">
        <f>+((#REF!-#REF!)*O72+(#REF!-#REF!)*O73+(#REF!-#REF!)*O74+(#REF!-#REF!)*O75+(#REF!-#REF!)*O76)/100*(O$3=1)+(MIN(0,(#REF!-#REF!)*O72+(#REF!-#REF!)*O73+(#REF!-#REF!)*O74+(#REF!-#REF!)*O75+(#REF!-#REF!)*O76)/100)*(O$3=0)</f>
        <v>#REF!</v>
      </c>
      <c r="P77" s="61" t="e">
        <f>+((#REF!-#REF!)*P72+(#REF!-#REF!)*P73+(#REF!-#REF!)*P74+(#REF!-#REF!)*P75+(#REF!-#REF!)*P76)/100*(P$3=1)+(MIN(0,(#REF!-#REF!)*P72+(#REF!-#REF!)*P73+(#REF!-#REF!)*P74+(#REF!-#REF!)*P75+(#REF!-#REF!)*P76)/100)*(P$3=0)</f>
        <v>#REF!</v>
      </c>
      <c r="Q77" s="61" t="e">
        <f>+((#REF!-#REF!)*Q72+(#REF!-#REF!)*Q73+(#REF!-#REF!)*Q74+(#REF!-#REF!)*Q75+(#REF!-#REF!)*Q76)/100*(Q$3=1)+(MIN(0,(#REF!-#REF!)*Q72+(#REF!-#REF!)*Q73+(#REF!-#REF!)*Q74+(#REF!-#REF!)*Q75+(#REF!-#REF!)*Q76)/100)*(Q$3=0)</f>
        <v>#REF!</v>
      </c>
      <c r="R77" s="61" t="e">
        <f>+((#REF!-#REF!)*R72+(#REF!-#REF!)*R73+(#REF!-#REF!)*R74+(#REF!-#REF!)*R75+(#REF!-#REF!)*R76)/100*(R$3=1)+(MIN(0,(#REF!-#REF!)*R72+(#REF!-#REF!)*R73+(#REF!-#REF!)*R74+(#REF!-#REF!)*R75+(#REF!-#REF!)*R76)/100)*(R$3=0)</f>
        <v>#REF!</v>
      </c>
    </row>
    <row r="78" spans="2:20" x14ac:dyDescent="0.35">
      <c r="G78" s="58"/>
      <c r="H78" s="56"/>
      <c r="J78" s="55"/>
    </row>
    <row r="79" spans="2:20" x14ac:dyDescent="0.35">
      <c r="G79" s="57"/>
      <c r="H79" s="56"/>
      <c r="I79" s="56"/>
      <c r="J79" s="55"/>
    </row>
    <row r="80" spans="2:20" x14ac:dyDescent="0.35">
      <c r="E80" s="63" t="s">
        <v>50</v>
      </c>
      <c r="F80" s="62"/>
      <c r="G80" s="89">
        <f t="shared" ref="G80:L80" si="26">+G77+G65+G40+G28</f>
        <v>0</v>
      </c>
      <c r="H80" s="89">
        <f t="shared" si="26"/>
        <v>0</v>
      </c>
      <c r="I80" s="89">
        <f t="shared" si="26"/>
        <v>0</v>
      </c>
      <c r="J80" s="89">
        <f t="shared" si="26"/>
        <v>0</v>
      </c>
      <c r="K80" s="89">
        <f t="shared" si="26"/>
        <v>0</v>
      </c>
      <c r="L80" s="89">
        <f t="shared" si="26"/>
        <v>0</v>
      </c>
    </row>
  </sheetData>
  <mergeCells count="20">
    <mergeCell ref="B55:B76"/>
    <mergeCell ref="D43:D47"/>
    <mergeCell ref="D49:D53"/>
    <mergeCell ref="C55:C64"/>
    <mergeCell ref="D55:D59"/>
    <mergeCell ref="D60:D64"/>
    <mergeCell ref="C67:C76"/>
    <mergeCell ref="D67:D71"/>
    <mergeCell ref="D72:D76"/>
    <mergeCell ref="A1:B1"/>
    <mergeCell ref="E1:G1"/>
    <mergeCell ref="D5:D9"/>
    <mergeCell ref="D11:D15"/>
    <mergeCell ref="C18:C27"/>
    <mergeCell ref="D18:D22"/>
    <mergeCell ref="D23:D27"/>
    <mergeCell ref="B18:B39"/>
    <mergeCell ref="C30:C39"/>
    <mergeCell ref="D30:D34"/>
    <mergeCell ref="D35:D39"/>
  </mergeCells>
  <phoneticPr fontId="25" type="noConversion"/>
  <conditionalFormatting sqref="G28:R28 G40:R42 M43:R53">
    <cfRule type="cellIs" dxfId="24" priority="12" operator="lessThan">
      <formula>0</formula>
    </cfRule>
  </conditionalFormatting>
  <conditionalFormatting sqref="G65:R65 G77:R77">
    <cfRule type="cellIs" dxfId="23" priority="2" operator="lessThan">
      <formula>0</formula>
    </cfRule>
  </conditionalFormatting>
  <conditionalFormatting sqref="G80:L80">
    <cfRule type="cellIs" dxfId="22" priority="1" operator="lessThan">
      <formula>0</formula>
    </cfRule>
  </conditionalFormatting>
  <pageMargins left="0.7" right="0.7" top="0.75" bottom="0.75" header="0.3" footer="0.3"/>
  <pageSetup paperSize="8"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D386-3245-431D-B985-5EC24E7396A2}">
  <sheetPr>
    <tabColor theme="0" tint="-0.249977111117893"/>
  </sheetPr>
  <dimension ref="B7:C14"/>
  <sheetViews>
    <sheetView topLeftCell="A3" zoomScale="70" workbookViewId="0">
      <selection activeCell="G19" sqref="G19"/>
    </sheetView>
  </sheetViews>
  <sheetFormatPr baseColWidth="10" defaultColWidth="10.81640625" defaultRowHeight="14.5" x14ac:dyDescent="0.35"/>
  <cols>
    <col min="1" max="16384" width="10.81640625" style="11"/>
  </cols>
  <sheetData>
    <row r="7" spans="2:3" ht="26" x14ac:dyDescent="0.6">
      <c r="B7" s="120" t="s">
        <v>51</v>
      </c>
    </row>
    <row r="9" spans="2:3" x14ac:dyDescent="0.35">
      <c r="B9" s="119" t="s">
        <v>101</v>
      </c>
    </row>
    <row r="10" spans="2:3" ht="18.5" customHeight="1" x14ac:dyDescent="2">
      <c r="B10" s="108"/>
      <c r="C10" s="45" t="s">
        <v>102</v>
      </c>
    </row>
    <row r="11" spans="2:3" x14ac:dyDescent="0.35">
      <c r="C11" s="11" t="s">
        <v>103</v>
      </c>
    </row>
    <row r="12" spans="2:3" x14ac:dyDescent="0.35">
      <c r="B12" s="121" t="s">
        <v>107</v>
      </c>
    </row>
    <row r="13" spans="2:3" x14ac:dyDescent="0.35">
      <c r="C13" s="122" t="s">
        <v>109</v>
      </c>
    </row>
    <row r="14" spans="2:3" x14ac:dyDescent="0.35">
      <c r="C14" s="122" t="s">
        <v>108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B571-EA73-4019-AB52-E668587B79D4}">
  <sheetPr>
    <tabColor theme="2" tint="-9.9978637043366805E-2"/>
  </sheetPr>
  <dimension ref="A1:L127"/>
  <sheetViews>
    <sheetView showGridLines="0" zoomScale="55" zoomScaleNormal="55" workbookViewId="0">
      <pane xSplit="6" ySplit="5" topLeftCell="G84" activePane="bottomRight" state="frozen"/>
      <selection pane="topRight" activeCell="G4" sqref="G4:L4"/>
      <selection pane="bottomLeft" activeCell="G4" sqref="G4:L4"/>
      <selection pane="bottomRight" activeCell="E118" sqref="E118"/>
    </sheetView>
  </sheetViews>
  <sheetFormatPr baseColWidth="10" defaultColWidth="11.453125" defaultRowHeight="14.5" outlineLevelRow="1" x14ac:dyDescent="0.35"/>
  <cols>
    <col min="3" max="3" width="7.1796875" customWidth="1"/>
    <col min="4" max="4" width="31.7265625" customWidth="1"/>
    <col min="5" max="5" width="36.453125" customWidth="1"/>
    <col min="6" max="6" width="19" customWidth="1"/>
    <col min="7" max="12" width="20" customWidth="1"/>
    <col min="13" max="13" width="13.26953125" customWidth="1"/>
  </cols>
  <sheetData>
    <row r="1" spans="1:12" ht="26" x14ac:dyDescent="0.6">
      <c r="A1" s="134" t="s">
        <v>0</v>
      </c>
      <c r="B1" s="135"/>
      <c r="E1" s="136" t="s">
        <v>52</v>
      </c>
      <c r="F1" s="137"/>
    </row>
    <row r="3" spans="1:12" x14ac:dyDescent="0.35">
      <c r="E3" s="32"/>
      <c r="F3" s="6"/>
      <c r="G3" s="36">
        <v>44927</v>
      </c>
      <c r="H3" s="36">
        <f>+EDATE(G3,1)</f>
        <v>44958</v>
      </c>
      <c r="I3" s="36">
        <f>+EDATE(H3,1)</f>
        <v>44986</v>
      </c>
      <c r="J3" s="36">
        <f>+EDATE(I3,1)</f>
        <v>45017</v>
      </c>
      <c r="K3" s="36">
        <f>+EDATE(J3,1)</f>
        <v>45047</v>
      </c>
      <c r="L3" s="36">
        <f>+EDATE(K3,1)</f>
        <v>45078</v>
      </c>
    </row>
    <row r="4" spans="1:12" x14ac:dyDescent="0.35">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2" s="8" customFormat="1" x14ac:dyDescent="0.35">
      <c r="E5" s="10"/>
      <c r="F5" s="10"/>
    </row>
    <row r="6" spans="1:12" s="37" customFormat="1" x14ac:dyDescent="0.35">
      <c r="E6" s="38"/>
      <c r="F6" s="38"/>
      <c r="G6" s="16"/>
      <c r="H6" s="16"/>
      <c r="I6" s="16"/>
      <c r="J6" s="16"/>
      <c r="K6" s="16"/>
      <c r="L6" s="16"/>
    </row>
    <row r="7" spans="1:12" s="8" customFormat="1" x14ac:dyDescent="0.35">
      <c r="D7" s="28" t="s">
        <v>55</v>
      </c>
      <c r="E7" s="27"/>
      <c r="F7" s="10"/>
      <c r="G7" s="34"/>
      <c r="H7" s="34"/>
      <c r="I7" s="34"/>
      <c r="J7" s="34"/>
      <c r="K7" s="34"/>
      <c r="L7" s="34"/>
    </row>
    <row r="8" spans="1:12" s="8" customFormat="1" outlineLevel="1" x14ac:dyDescent="0.35">
      <c r="D8" s="160" t="s">
        <v>122</v>
      </c>
      <c r="E8" s="18" t="s">
        <v>56</v>
      </c>
      <c r="F8" s="19" t="s">
        <v>37</v>
      </c>
      <c r="G8" s="14"/>
      <c r="H8" s="14"/>
      <c r="I8" s="14"/>
      <c r="J8" s="14"/>
      <c r="K8" s="14"/>
      <c r="L8" s="14"/>
    </row>
    <row r="9" spans="1:12" s="8" customFormat="1" outlineLevel="1" x14ac:dyDescent="0.35">
      <c r="D9" s="161"/>
      <c r="E9" s="20" t="s">
        <v>57</v>
      </c>
      <c r="F9" s="21" t="s">
        <v>37</v>
      </c>
      <c r="G9" s="14"/>
      <c r="H9" s="14"/>
      <c r="I9" s="14"/>
      <c r="J9" s="14"/>
      <c r="K9" s="14"/>
      <c r="L9" s="14"/>
    </row>
    <row r="10" spans="1:12" s="8" customFormat="1" outlineLevel="1" x14ac:dyDescent="0.35">
      <c r="D10" s="161"/>
      <c r="E10" s="20" t="s">
        <v>58</v>
      </c>
      <c r="F10" s="21" t="s">
        <v>37</v>
      </c>
      <c r="G10" s="14"/>
      <c r="H10" s="14"/>
      <c r="I10" s="14"/>
      <c r="J10" s="14"/>
      <c r="K10" s="14"/>
      <c r="L10" s="14"/>
    </row>
    <row r="11" spans="1:12" s="8" customFormat="1" outlineLevel="1" x14ac:dyDescent="0.35">
      <c r="D11" s="162"/>
      <c r="E11" s="22" t="s">
        <v>59</v>
      </c>
      <c r="F11" s="23" t="s">
        <v>37</v>
      </c>
      <c r="G11" s="15"/>
      <c r="H11" s="15"/>
      <c r="I11" s="15"/>
      <c r="J11" s="15"/>
      <c r="K11" s="15"/>
      <c r="L11" s="15"/>
    </row>
    <row r="12" spans="1:12" s="8" customFormat="1" outlineLevel="1" x14ac:dyDescent="0.35">
      <c r="D12" s="160" t="s">
        <v>41</v>
      </c>
      <c r="E12" s="18" t="s">
        <v>56</v>
      </c>
      <c r="F12" s="19" t="s">
        <v>42</v>
      </c>
      <c r="G12" s="35"/>
      <c r="H12" s="35"/>
      <c r="I12" s="35"/>
      <c r="J12" s="35"/>
      <c r="K12" s="35"/>
      <c r="L12" s="35"/>
    </row>
    <row r="13" spans="1:12" s="8" customFormat="1" outlineLevel="1" x14ac:dyDescent="0.35">
      <c r="D13" s="161"/>
      <c r="E13" s="20" t="s">
        <v>57</v>
      </c>
      <c r="F13" s="21" t="s">
        <v>42</v>
      </c>
      <c r="G13" s="14"/>
      <c r="H13" s="14"/>
      <c r="I13" s="14"/>
      <c r="J13" s="14"/>
      <c r="K13" s="14"/>
      <c r="L13" s="14"/>
    </row>
    <row r="14" spans="1:12" s="8" customFormat="1" outlineLevel="1" x14ac:dyDescent="0.35">
      <c r="D14" s="161"/>
      <c r="E14" s="20" t="s">
        <v>58</v>
      </c>
      <c r="F14" s="21" t="s">
        <v>42</v>
      </c>
      <c r="G14" s="14"/>
      <c r="H14" s="14"/>
      <c r="I14" s="14"/>
      <c r="J14" s="14"/>
      <c r="K14" s="14"/>
      <c r="L14" s="14"/>
    </row>
    <row r="15" spans="1:12" s="8" customFormat="1" ht="15" outlineLevel="1" thickBot="1" x14ac:dyDescent="0.4">
      <c r="D15" s="162"/>
      <c r="E15" s="22" t="s">
        <v>59</v>
      </c>
      <c r="F15" s="23" t="s">
        <v>42</v>
      </c>
      <c r="G15" s="25"/>
      <c r="H15" s="25"/>
      <c r="I15" s="25"/>
      <c r="J15" s="25"/>
      <c r="K15" s="25"/>
      <c r="L15" s="25"/>
    </row>
    <row r="16" spans="1:12" s="8" customFormat="1" ht="15" thickBot="1" x14ac:dyDescent="0.4">
      <c r="E16" s="9" t="s">
        <v>60</v>
      </c>
      <c r="F16" s="10"/>
      <c r="G16" s="51">
        <f t="shared" ref="G16:L16" si="0">+SUM(G12:G15)*G$4</f>
        <v>0</v>
      </c>
      <c r="H16" s="51">
        <f t="shared" si="0"/>
        <v>0</v>
      </c>
      <c r="I16" s="51">
        <f t="shared" si="0"/>
        <v>0</v>
      </c>
      <c r="J16" s="51">
        <f t="shared" si="0"/>
        <v>0</v>
      </c>
      <c r="K16" s="51">
        <f t="shared" si="0"/>
        <v>0</v>
      </c>
      <c r="L16" s="51">
        <f t="shared" si="0"/>
        <v>0</v>
      </c>
    </row>
    <row r="17" spans="4:12" s="8" customFormat="1" ht="15" thickBot="1" x14ac:dyDescent="0.4">
      <c r="E17" s="9"/>
      <c r="F17" s="9"/>
      <c r="G17" s="10"/>
      <c r="H17" s="10"/>
      <c r="I17" s="10"/>
      <c r="J17" s="10"/>
      <c r="K17" s="10"/>
      <c r="L17" s="10"/>
    </row>
    <row r="18" spans="4:12" s="8" customFormat="1" x14ac:dyDescent="0.35">
      <c r="D18" s="28" t="s">
        <v>61</v>
      </c>
      <c r="E18" s="27"/>
      <c r="F18" s="10"/>
      <c r="G18" s="26"/>
      <c r="H18" s="26"/>
      <c r="I18" s="26"/>
      <c r="J18" s="26"/>
      <c r="K18" s="26"/>
      <c r="L18" s="26"/>
    </row>
    <row r="19" spans="4:12" s="8" customFormat="1" outlineLevel="1" x14ac:dyDescent="0.35">
      <c r="D19" s="160" t="s">
        <v>122</v>
      </c>
      <c r="E19" s="18" t="s">
        <v>56</v>
      </c>
      <c r="F19" s="19" t="s">
        <v>37</v>
      </c>
      <c r="G19" s="14"/>
      <c r="H19" s="14"/>
      <c r="I19" s="14"/>
      <c r="J19" s="14"/>
      <c r="K19" s="14"/>
      <c r="L19" s="14"/>
    </row>
    <row r="20" spans="4:12" s="8" customFormat="1" outlineLevel="1" x14ac:dyDescent="0.35">
      <c r="D20" s="161"/>
      <c r="E20" s="20" t="s">
        <v>57</v>
      </c>
      <c r="F20" s="21" t="s">
        <v>37</v>
      </c>
      <c r="G20" s="14"/>
      <c r="H20" s="14"/>
      <c r="I20" s="14"/>
      <c r="J20" s="14"/>
      <c r="K20" s="14"/>
      <c r="L20" s="14"/>
    </row>
    <row r="21" spans="4:12" s="8" customFormat="1" outlineLevel="1" x14ac:dyDescent="0.35">
      <c r="D21" s="161"/>
      <c r="E21" s="20" t="s">
        <v>58</v>
      </c>
      <c r="F21" s="21" t="s">
        <v>37</v>
      </c>
      <c r="G21" s="14"/>
      <c r="H21" s="14"/>
      <c r="I21" s="14"/>
      <c r="J21" s="14"/>
      <c r="K21" s="14"/>
      <c r="L21" s="14"/>
    </row>
    <row r="22" spans="4:12" s="8" customFormat="1" outlineLevel="1" x14ac:dyDescent="0.35">
      <c r="D22" s="162"/>
      <c r="E22" s="22" t="s">
        <v>59</v>
      </c>
      <c r="F22" s="23" t="s">
        <v>37</v>
      </c>
      <c r="G22" s="15"/>
      <c r="H22" s="15"/>
      <c r="I22" s="15"/>
      <c r="J22" s="15"/>
      <c r="K22" s="15"/>
      <c r="L22" s="15"/>
    </row>
    <row r="23" spans="4:12" s="8" customFormat="1" outlineLevel="1" x14ac:dyDescent="0.35">
      <c r="D23" s="160" t="s">
        <v>41</v>
      </c>
      <c r="E23" s="18" t="s">
        <v>56</v>
      </c>
      <c r="F23" s="19" t="s">
        <v>42</v>
      </c>
      <c r="G23" s="29"/>
      <c r="H23" s="29"/>
      <c r="I23" s="29"/>
      <c r="J23" s="29"/>
      <c r="K23" s="29"/>
      <c r="L23" s="29"/>
    </row>
    <row r="24" spans="4:12" s="8" customFormat="1" outlineLevel="1" x14ac:dyDescent="0.35">
      <c r="D24" s="161"/>
      <c r="E24" s="20" t="s">
        <v>57</v>
      </c>
      <c r="F24" s="21" t="s">
        <v>42</v>
      </c>
      <c r="G24" s="14"/>
      <c r="H24" s="14"/>
      <c r="I24" s="14"/>
      <c r="J24" s="14"/>
      <c r="K24" s="14"/>
      <c r="L24" s="14"/>
    </row>
    <row r="25" spans="4:12" s="8" customFormat="1" outlineLevel="1" x14ac:dyDescent="0.35">
      <c r="D25" s="161"/>
      <c r="E25" s="20" t="s">
        <v>58</v>
      </c>
      <c r="F25" s="21" t="s">
        <v>42</v>
      </c>
      <c r="G25" s="14"/>
      <c r="H25" s="14"/>
      <c r="I25" s="14"/>
      <c r="J25" s="14"/>
      <c r="K25" s="14"/>
      <c r="L25" s="14"/>
    </row>
    <row r="26" spans="4:12" s="8" customFormat="1" ht="15" outlineLevel="1" thickBot="1" x14ac:dyDescent="0.4">
      <c r="D26" s="162"/>
      <c r="E26" s="22" t="s">
        <v>59</v>
      </c>
      <c r="F26" s="23" t="s">
        <v>42</v>
      </c>
      <c r="G26" s="25"/>
      <c r="H26" s="25"/>
      <c r="I26" s="25"/>
      <c r="J26" s="25"/>
      <c r="K26" s="25"/>
      <c r="L26" s="25"/>
    </row>
    <row r="27" spans="4:12" s="8" customFormat="1" ht="15" thickBot="1" x14ac:dyDescent="0.4">
      <c r="E27" s="9" t="s">
        <v>60</v>
      </c>
      <c r="F27" s="10"/>
      <c r="G27" s="51">
        <f t="shared" ref="G27:L27" si="1">+SUM(G23:G26)*G$4</f>
        <v>0</v>
      </c>
      <c r="H27" s="51">
        <f t="shared" si="1"/>
        <v>0</v>
      </c>
      <c r="I27" s="51">
        <f t="shared" si="1"/>
        <v>0</v>
      </c>
      <c r="J27" s="51">
        <f t="shared" si="1"/>
        <v>0</v>
      </c>
      <c r="K27" s="51">
        <f t="shared" si="1"/>
        <v>0</v>
      </c>
      <c r="L27" s="51">
        <f t="shared" si="1"/>
        <v>0</v>
      </c>
    </row>
    <row r="28" spans="4:12" s="8" customFormat="1" ht="15" thickBot="1" x14ac:dyDescent="0.4">
      <c r="E28" s="9"/>
      <c r="F28" s="9"/>
      <c r="G28" s="10"/>
      <c r="H28" s="10"/>
      <c r="I28" s="10"/>
      <c r="J28" s="10"/>
      <c r="K28" s="10"/>
      <c r="L28" s="10"/>
    </row>
    <row r="29" spans="4:12" s="8" customFormat="1" x14ac:dyDescent="0.35">
      <c r="D29" s="28" t="s">
        <v>62</v>
      </c>
      <c r="E29" s="27"/>
      <c r="F29" s="10"/>
      <c r="G29" s="26"/>
      <c r="H29" s="26"/>
      <c r="I29" s="26"/>
      <c r="J29" s="26"/>
      <c r="K29" s="26"/>
      <c r="L29" s="26"/>
    </row>
    <row r="30" spans="4:12" s="8" customFormat="1" outlineLevel="1" x14ac:dyDescent="0.35">
      <c r="D30" s="160" t="s">
        <v>122</v>
      </c>
      <c r="E30" s="18" t="s">
        <v>56</v>
      </c>
      <c r="F30" s="19" t="s">
        <v>37</v>
      </c>
      <c r="G30" s="14"/>
      <c r="H30" s="14"/>
      <c r="I30" s="14"/>
      <c r="J30" s="14"/>
      <c r="K30" s="14"/>
      <c r="L30" s="14"/>
    </row>
    <row r="31" spans="4:12" s="8" customFormat="1" outlineLevel="1" x14ac:dyDescent="0.35">
      <c r="D31" s="161"/>
      <c r="E31" s="20" t="s">
        <v>57</v>
      </c>
      <c r="F31" s="21" t="s">
        <v>37</v>
      </c>
      <c r="G31" s="14"/>
      <c r="H31" s="14"/>
      <c r="I31" s="14"/>
      <c r="J31" s="14"/>
      <c r="K31" s="14"/>
      <c r="L31" s="14"/>
    </row>
    <row r="32" spans="4:12" s="8" customFormat="1" outlineLevel="1" x14ac:dyDescent="0.35">
      <c r="D32" s="161"/>
      <c r="E32" s="20" t="s">
        <v>58</v>
      </c>
      <c r="F32" s="21" t="s">
        <v>37</v>
      </c>
      <c r="G32" s="14"/>
      <c r="H32" s="14"/>
      <c r="I32" s="14"/>
      <c r="J32" s="14"/>
      <c r="K32" s="14"/>
      <c r="L32" s="14"/>
    </row>
    <row r="33" spans="4:12" s="8" customFormat="1" outlineLevel="1" x14ac:dyDescent="0.35">
      <c r="D33" s="162"/>
      <c r="E33" s="22" t="s">
        <v>59</v>
      </c>
      <c r="F33" s="23" t="s">
        <v>37</v>
      </c>
      <c r="G33" s="15"/>
      <c r="H33" s="15"/>
      <c r="I33" s="15"/>
      <c r="J33" s="15"/>
      <c r="K33" s="15"/>
      <c r="L33" s="15"/>
    </row>
    <row r="34" spans="4:12" s="8" customFormat="1" outlineLevel="1" x14ac:dyDescent="0.35">
      <c r="D34" s="160" t="s">
        <v>41</v>
      </c>
      <c r="E34" s="18" t="s">
        <v>56</v>
      </c>
      <c r="F34" s="19" t="s">
        <v>42</v>
      </c>
      <c r="G34" s="29"/>
      <c r="H34" s="29"/>
      <c r="I34" s="29"/>
      <c r="J34" s="29"/>
      <c r="K34" s="29"/>
      <c r="L34" s="29"/>
    </row>
    <row r="35" spans="4:12" s="8" customFormat="1" outlineLevel="1" x14ac:dyDescent="0.35">
      <c r="D35" s="161"/>
      <c r="E35" s="20" t="s">
        <v>57</v>
      </c>
      <c r="F35" s="21" t="s">
        <v>42</v>
      </c>
      <c r="G35" s="14"/>
      <c r="H35" s="14"/>
      <c r="I35" s="14"/>
      <c r="J35" s="14"/>
      <c r="K35" s="14"/>
      <c r="L35" s="14"/>
    </row>
    <row r="36" spans="4:12" s="8" customFormat="1" outlineLevel="1" x14ac:dyDescent="0.35">
      <c r="D36" s="161"/>
      <c r="E36" s="20" t="s">
        <v>58</v>
      </c>
      <c r="F36" s="21" t="s">
        <v>42</v>
      </c>
      <c r="G36" s="14"/>
      <c r="H36" s="14"/>
      <c r="I36" s="14"/>
      <c r="J36" s="14"/>
      <c r="K36" s="14"/>
      <c r="L36" s="14"/>
    </row>
    <row r="37" spans="4:12" s="8" customFormat="1" ht="15" outlineLevel="1" thickBot="1" x14ac:dyDescent="0.4">
      <c r="D37" s="162"/>
      <c r="E37" s="22" t="s">
        <v>59</v>
      </c>
      <c r="F37" s="23" t="s">
        <v>42</v>
      </c>
      <c r="G37" s="25"/>
      <c r="H37" s="25"/>
      <c r="I37" s="25"/>
      <c r="J37" s="25"/>
      <c r="K37" s="25"/>
      <c r="L37" s="25"/>
    </row>
    <row r="38" spans="4:12" s="8" customFormat="1" ht="15" thickBot="1" x14ac:dyDescent="0.4">
      <c r="E38" s="9" t="s">
        <v>60</v>
      </c>
      <c r="F38" s="10"/>
      <c r="G38" s="51">
        <f t="shared" ref="G38:L38" si="2">+SUM(G34:G37)*G$4</f>
        <v>0</v>
      </c>
      <c r="H38" s="51">
        <f t="shared" si="2"/>
        <v>0</v>
      </c>
      <c r="I38" s="51">
        <f t="shared" si="2"/>
        <v>0</v>
      </c>
      <c r="J38" s="51">
        <f t="shared" si="2"/>
        <v>0</v>
      </c>
      <c r="K38" s="51">
        <f t="shared" si="2"/>
        <v>0</v>
      </c>
      <c r="L38" s="51">
        <f t="shared" si="2"/>
        <v>0</v>
      </c>
    </row>
    <row r="39" spans="4:12" s="8" customFormat="1" ht="15" thickBot="1" x14ac:dyDescent="0.4">
      <c r="E39" s="9"/>
      <c r="F39" s="9"/>
      <c r="G39" s="10"/>
      <c r="H39" s="10"/>
      <c r="I39" s="10"/>
      <c r="J39" s="10"/>
      <c r="K39" s="10"/>
      <c r="L39" s="10"/>
    </row>
    <row r="40" spans="4:12" s="8" customFormat="1" x14ac:dyDescent="0.35">
      <c r="D40" s="28" t="s">
        <v>63</v>
      </c>
      <c r="E40" s="27"/>
      <c r="F40" s="10"/>
      <c r="G40" s="26"/>
      <c r="H40" s="26"/>
      <c r="I40" s="26"/>
      <c r="J40" s="26"/>
      <c r="K40" s="26"/>
      <c r="L40" s="26"/>
    </row>
    <row r="41" spans="4:12" s="8" customFormat="1" outlineLevel="1" x14ac:dyDescent="0.35">
      <c r="D41" s="160" t="s">
        <v>122</v>
      </c>
      <c r="E41" s="18" t="s">
        <v>56</v>
      </c>
      <c r="F41" s="19" t="s">
        <v>37</v>
      </c>
      <c r="G41" s="14"/>
      <c r="H41" s="14"/>
      <c r="I41" s="14"/>
      <c r="J41" s="14"/>
      <c r="K41" s="14"/>
      <c r="L41" s="14"/>
    </row>
    <row r="42" spans="4:12" s="8" customFormat="1" outlineLevel="1" x14ac:dyDescent="0.35">
      <c r="D42" s="161"/>
      <c r="E42" s="20" t="s">
        <v>57</v>
      </c>
      <c r="F42" s="21" t="s">
        <v>37</v>
      </c>
      <c r="G42" s="14"/>
      <c r="H42" s="14"/>
      <c r="I42" s="14"/>
      <c r="J42" s="14"/>
      <c r="K42" s="14"/>
      <c r="L42" s="14"/>
    </row>
    <row r="43" spans="4:12" s="8" customFormat="1" outlineLevel="1" x14ac:dyDescent="0.35">
      <c r="D43" s="161"/>
      <c r="E43" s="20" t="s">
        <v>58</v>
      </c>
      <c r="F43" s="21" t="s">
        <v>37</v>
      </c>
      <c r="G43" s="14"/>
      <c r="H43" s="14"/>
      <c r="I43" s="14"/>
      <c r="J43" s="14"/>
      <c r="K43" s="14"/>
      <c r="L43" s="14"/>
    </row>
    <row r="44" spans="4:12" s="8" customFormat="1" outlineLevel="1" x14ac:dyDescent="0.35">
      <c r="D44" s="162"/>
      <c r="E44" s="22" t="s">
        <v>59</v>
      </c>
      <c r="F44" s="23" t="s">
        <v>37</v>
      </c>
      <c r="G44" s="15"/>
      <c r="H44" s="15"/>
      <c r="I44" s="15"/>
      <c r="J44" s="15"/>
      <c r="K44" s="15"/>
      <c r="L44" s="15"/>
    </row>
    <row r="45" spans="4:12" s="8" customFormat="1" outlineLevel="1" x14ac:dyDescent="0.35">
      <c r="D45" s="160" t="s">
        <v>41</v>
      </c>
      <c r="E45" s="18" t="s">
        <v>56</v>
      </c>
      <c r="F45" s="19" t="s">
        <v>42</v>
      </c>
      <c r="G45" s="29"/>
      <c r="H45" s="29"/>
      <c r="I45" s="29"/>
      <c r="J45" s="29"/>
      <c r="K45" s="29"/>
      <c r="L45" s="29"/>
    </row>
    <row r="46" spans="4:12" s="8" customFormat="1" outlineLevel="1" x14ac:dyDescent="0.35">
      <c r="D46" s="161"/>
      <c r="E46" s="20" t="s">
        <v>57</v>
      </c>
      <c r="F46" s="21" t="s">
        <v>42</v>
      </c>
      <c r="G46" s="14"/>
      <c r="H46" s="14"/>
      <c r="I46" s="14"/>
      <c r="J46" s="14"/>
      <c r="K46" s="14"/>
      <c r="L46" s="14"/>
    </row>
    <row r="47" spans="4:12" s="8" customFormat="1" outlineLevel="1" x14ac:dyDescent="0.35">
      <c r="D47" s="161"/>
      <c r="E47" s="20" t="s">
        <v>58</v>
      </c>
      <c r="F47" s="21" t="s">
        <v>42</v>
      </c>
      <c r="G47" s="14"/>
      <c r="H47" s="14"/>
      <c r="I47" s="14"/>
      <c r="J47" s="14"/>
      <c r="K47" s="14"/>
      <c r="L47" s="14"/>
    </row>
    <row r="48" spans="4:12" s="8" customFormat="1" ht="15" outlineLevel="1" thickBot="1" x14ac:dyDescent="0.4">
      <c r="D48" s="162"/>
      <c r="E48" s="22" t="s">
        <v>59</v>
      </c>
      <c r="F48" s="23" t="s">
        <v>42</v>
      </c>
      <c r="G48" s="25"/>
      <c r="H48" s="25"/>
      <c r="I48" s="25"/>
      <c r="J48" s="25"/>
      <c r="K48" s="25"/>
      <c r="L48" s="25"/>
    </row>
    <row r="49" spans="4:12" s="8" customFormat="1" ht="15" thickBot="1" x14ac:dyDescent="0.4">
      <c r="E49" s="9" t="s">
        <v>60</v>
      </c>
      <c r="F49" s="10"/>
      <c r="G49" s="51">
        <f t="shared" ref="G49:L49" si="3">+SUM(G45:G48)*G$4</f>
        <v>0</v>
      </c>
      <c r="H49" s="51">
        <f t="shared" si="3"/>
        <v>0</v>
      </c>
      <c r="I49" s="51">
        <f t="shared" si="3"/>
        <v>0</v>
      </c>
      <c r="J49" s="51">
        <f t="shared" si="3"/>
        <v>0</v>
      </c>
      <c r="K49" s="51">
        <f t="shared" si="3"/>
        <v>0</v>
      </c>
      <c r="L49" s="51">
        <f t="shared" si="3"/>
        <v>0</v>
      </c>
    </row>
    <row r="50" spans="4:12" s="8" customFormat="1" ht="15" thickBot="1" x14ac:dyDescent="0.4">
      <c r="E50" s="9"/>
      <c r="F50" s="9"/>
      <c r="G50" s="10"/>
      <c r="H50" s="10"/>
      <c r="I50" s="10"/>
      <c r="J50" s="10"/>
      <c r="K50" s="10"/>
      <c r="L50" s="10"/>
    </row>
    <row r="51" spans="4:12" s="8" customFormat="1" x14ac:dyDescent="0.35">
      <c r="D51" s="28" t="s">
        <v>64</v>
      </c>
      <c r="E51" s="27"/>
      <c r="F51" s="10"/>
      <c r="G51" s="26"/>
      <c r="H51" s="26"/>
      <c r="I51" s="26"/>
      <c r="J51" s="26"/>
      <c r="K51" s="26"/>
      <c r="L51" s="26"/>
    </row>
    <row r="52" spans="4:12" s="8" customFormat="1" outlineLevel="1" x14ac:dyDescent="0.35">
      <c r="D52" s="160" t="s">
        <v>122</v>
      </c>
      <c r="E52" s="18" t="s">
        <v>56</v>
      </c>
      <c r="F52" s="19" t="s">
        <v>37</v>
      </c>
      <c r="G52" s="14"/>
      <c r="H52" s="14"/>
      <c r="I52" s="14"/>
      <c r="J52" s="14"/>
      <c r="K52" s="14"/>
      <c r="L52" s="14"/>
    </row>
    <row r="53" spans="4:12" s="8" customFormat="1" outlineLevel="1" x14ac:dyDescent="0.35">
      <c r="D53" s="161"/>
      <c r="E53" s="20" t="s">
        <v>57</v>
      </c>
      <c r="F53" s="21" t="s">
        <v>37</v>
      </c>
      <c r="G53" s="14"/>
      <c r="H53" s="14"/>
      <c r="I53" s="14"/>
      <c r="J53" s="14"/>
      <c r="K53" s="14"/>
      <c r="L53" s="14"/>
    </row>
    <row r="54" spans="4:12" s="8" customFormat="1" outlineLevel="1" x14ac:dyDescent="0.35">
      <c r="D54" s="161"/>
      <c r="E54" s="20" t="s">
        <v>58</v>
      </c>
      <c r="F54" s="21" t="s">
        <v>37</v>
      </c>
      <c r="G54" s="14"/>
      <c r="H54" s="14"/>
      <c r="I54" s="14"/>
      <c r="J54" s="14"/>
      <c r="K54" s="14"/>
      <c r="L54" s="14"/>
    </row>
    <row r="55" spans="4:12" s="8" customFormat="1" outlineLevel="1" x14ac:dyDescent="0.35">
      <c r="D55" s="162"/>
      <c r="E55" s="22" t="s">
        <v>59</v>
      </c>
      <c r="F55" s="23" t="s">
        <v>37</v>
      </c>
      <c r="G55" s="15"/>
      <c r="H55" s="15"/>
      <c r="I55" s="15"/>
      <c r="J55" s="15"/>
      <c r="K55" s="15"/>
      <c r="L55" s="15"/>
    </row>
    <row r="56" spans="4:12" s="8" customFormat="1" outlineLevel="1" x14ac:dyDescent="0.35">
      <c r="D56" s="160" t="s">
        <v>41</v>
      </c>
      <c r="E56" s="18" t="s">
        <v>56</v>
      </c>
      <c r="F56" s="19" t="s">
        <v>42</v>
      </c>
      <c r="G56" s="24"/>
      <c r="H56" s="24"/>
      <c r="I56" s="24"/>
      <c r="J56" s="24"/>
      <c r="K56" s="24"/>
      <c r="L56" s="24"/>
    </row>
    <row r="57" spans="4:12" s="8" customFormat="1" outlineLevel="1" x14ac:dyDescent="0.35">
      <c r="D57" s="161"/>
      <c r="E57" s="20" t="s">
        <v>57</v>
      </c>
      <c r="F57" s="21" t="s">
        <v>42</v>
      </c>
      <c r="G57" s="14"/>
      <c r="H57" s="14"/>
      <c r="I57" s="14"/>
      <c r="J57" s="14"/>
      <c r="K57" s="14"/>
      <c r="L57" s="14"/>
    </row>
    <row r="58" spans="4:12" s="8" customFormat="1" outlineLevel="1" x14ac:dyDescent="0.35">
      <c r="D58" s="161"/>
      <c r="E58" s="20" t="s">
        <v>58</v>
      </c>
      <c r="F58" s="21" t="s">
        <v>42</v>
      </c>
      <c r="G58" s="14"/>
      <c r="H58" s="14"/>
      <c r="I58" s="14"/>
      <c r="J58" s="14"/>
      <c r="K58" s="14"/>
      <c r="L58" s="14"/>
    </row>
    <row r="59" spans="4:12" s="8" customFormat="1" ht="15" outlineLevel="1" thickBot="1" x14ac:dyDescent="0.4">
      <c r="D59" s="162"/>
      <c r="E59" s="22" t="s">
        <v>59</v>
      </c>
      <c r="F59" s="23" t="s">
        <v>42</v>
      </c>
      <c r="G59" s="25"/>
      <c r="H59" s="25"/>
      <c r="I59" s="25"/>
      <c r="J59" s="25"/>
      <c r="K59" s="25"/>
      <c r="L59" s="25"/>
    </row>
    <row r="60" spans="4:12" s="8" customFormat="1" ht="15" thickBot="1" x14ac:dyDescent="0.4">
      <c r="E60" s="9" t="s">
        <v>60</v>
      </c>
      <c r="F60" s="10"/>
      <c r="G60" s="51">
        <f t="shared" ref="G60:L60" si="4">+SUM(G56:G59)*G$4</f>
        <v>0</v>
      </c>
      <c r="H60" s="51">
        <f t="shared" si="4"/>
        <v>0</v>
      </c>
      <c r="I60" s="51">
        <f t="shared" si="4"/>
        <v>0</v>
      </c>
      <c r="J60" s="51">
        <f t="shared" si="4"/>
        <v>0</v>
      </c>
      <c r="K60" s="51">
        <f t="shared" si="4"/>
        <v>0</v>
      </c>
      <c r="L60" s="51">
        <f t="shared" si="4"/>
        <v>0</v>
      </c>
    </row>
    <row r="61" spans="4:12" s="8" customFormat="1" ht="15" thickBot="1" x14ac:dyDescent="0.4">
      <c r="E61" s="9"/>
      <c r="F61" s="9"/>
      <c r="G61" s="10"/>
      <c r="H61" s="10"/>
      <c r="I61" s="10"/>
      <c r="J61" s="10"/>
      <c r="K61" s="10"/>
      <c r="L61" s="10"/>
    </row>
    <row r="62" spans="4:12" s="8" customFormat="1" x14ac:dyDescent="0.35">
      <c r="D62" s="28" t="s">
        <v>65</v>
      </c>
      <c r="E62" s="27"/>
      <c r="F62" s="10"/>
      <c r="G62" s="26"/>
      <c r="H62" s="26"/>
      <c r="I62" s="26"/>
      <c r="J62" s="26"/>
      <c r="K62" s="26"/>
      <c r="L62" s="26"/>
    </row>
    <row r="63" spans="4:12" s="8" customFormat="1" outlineLevel="1" x14ac:dyDescent="0.35">
      <c r="D63" s="160" t="s">
        <v>122</v>
      </c>
      <c r="E63" s="18" t="s">
        <v>56</v>
      </c>
      <c r="F63" s="19" t="s">
        <v>37</v>
      </c>
      <c r="G63" s="14"/>
      <c r="H63" s="14"/>
      <c r="I63" s="14"/>
      <c r="J63" s="14"/>
      <c r="K63" s="14"/>
      <c r="L63" s="14"/>
    </row>
    <row r="64" spans="4:12" s="8" customFormat="1" outlineLevel="1" x14ac:dyDescent="0.35">
      <c r="D64" s="161"/>
      <c r="E64" s="20" t="s">
        <v>57</v>
      </c>
      <c r="F64" s="21" t="s">
        <v>37</v>
      </c>
      <c r="G64" s="14"/>
      <c r="H64" s="14"/>
      <c r="I64" s="14"/>
      <c r="J64" s="14"/>
      <c r="K64" s="14"/>
      <c r="L64" s="14"/>
    </row>
    <row r="65" spans="4:12" s="8" customFormat="1" outlineLevel="1" x14ac:dyDescent="0.35">
      <c r="D65" s="161"/>
      <c r="E65" s="20" t="s">
        <v>58</v>
      </c>
      <c r="F65" s="21" t="s">
        <v>37</v>
      </c>
      <c r="G65" s="14"/>
      <c r="H65" s="14"/>
      <c r="I65" s="14"/>
      <c r="J65" s="14"/>
      <c r="K65" s="14"/>
      <c r="L65" s="14"/>
    </row>
    <row r="66" spans="4:12" s="8" customFormat="1" outlineLevel="1" x14ac:dyDescent="0.35">
      <c r="D66" s="162"/>
      <c r="E66" s="22" t="s">
        <v>59</v>
      </c>
      <c r="F66" s="23" t="s">
        <v>37</v>
      </c>
      <c r="G66" s="15"/>
      <c r="H66" s="15"/>
      <c r="I66" s="15"/>
      <c r="J66" s="15"/>
      <c r="K66" s="15"/>
      <c r="L66" s="15"/>
    </row>
    <row r="67" spans="4:12" s="8" customFormat="1" outlineLevel="1" x14ac:dyDescent="0.35">
      <c r="D67" s="160" t="s">
        <v>41</v>
      </c>
      <c r="E67" s="18" t="s">
        <v>56</v>
      </c>
      <c r="F67" s="19" t="s">
        <v>42</v>
      </c>
      <c r="G67" s="24"/>
      <c r="H67" s="24"/>
      <c r="I67" s="24"/>
      <c r="J67" s="24"/>
      <c r="K67" s="24"/>
      <c r="L67" s="24"/>
    </row>
    <row r="68" spans="4:12" s="8" customFormat="1" outlineLevel="1" x14ac:dyDescent="0.35">
      <c r="D68" s="161"/>
      <c r="E68" s="20" t="s">
        <v>57</v>
      </c>
      <c r="F68" s="21" t="s">
        <v>42</v>
      </c>
      <c r="G68" s="14"/>
      <c r="H68" s="14"/>
      <c r="I68" s="14"/>
      <c r="J68" s="14"/>
      <c r="K68" s="14"/>
      <c r="L68" s="14"/>
    </row>
    <row r="69" spans="4:12" s="8" customFormat="1" outlineLevel="1" x14ac:dyDescent="0.35">
      <c r="D69" s="161"/>
      <c r="E69" s="20" t="s">
        <v>58</v>
      </c>
      <c r="F69" s="21" t="s">
        <v>42</v>
      </c>
      <c r="G69" s="14"/>
      <c r="H69" s="14"/>
      <c r="I69" s="14"/>
      <c r="J69" s="14"/>
      <c r="K69" s="14"/>
      <c r="L69" s="14"/>
    </row>
    <row r="70" spans="4:12" s="8" customFormat="1" ht="15" outlineLevel="1" thickBot="1" x14ac:dyDescent="0.4">
      <c r="D70" s="162"/>
      <c r="E70" s="22" t="s">
        <v>59</v>
      </c>
      <c r="F70" s="23" t="s">
        <v>42</v>
      </c>
      <c r="G70" s="25"/>
      <c r="H70" s="25"/>
      <c r="I70" s="25"/>
      <c r="J70" s="25"/>
      <c r="K70" s="25"/>
      <c r="L70" s="25"/>
    </row>
    <row r="71" spans="4:12" s="8" customFormat="1" ht="15" thickBot="1" x14ac:dyDescent="0.4">
      <c r="E71" s="9" t="s">
        <v>60</v>
      </c>
      <c r="F71" s="10"/>
      <c r="G71" s="51">
        <f t="shared" ref="G71:L71" si="5">+SUM(G67:G70)*G$4</f>
        <v>0</v>
      </c>
      <c r="H71" s="51">
        <f t="shared" si="5"/>
        <v>0</v>
      </c>
      <c r="I71" s="51">
        <f t="shared" si="5"/>
        <v>0</v>
      </c>
      <c r="J71" s="51">
        <f t="shared" si="5"/>
        <v>0</v>
      </c>
      <c r="K71" s="51">
        <f t="shared" si="5"/>
        <v>0</v>
      </c>
      <c r="L71" s="51">
        <f t="shared" si="5"/>
        <v>0</v>
      </c>
    </row>
    <row r="72" spans="4:12" s="8" customFormat="1" ht="15" thickBot="1" x14ac:dyDescent="0.4">
      <c r="E72" s="9"/>
      <c r="F72" s="9"/>
      <c r="G72" s="10"/>
      <c r="H72" s="10"/>
      <c r="I72" s="10"/>
      <c r="J72" s="10"/>
      <c r="K72" s="10"/>
      <c r="L72" s="10"/>
    </row>
    <row r="73" spans="4:12" s="8" customFormat="1" x14ac:dyDescent="0.35">
      <c r="D73" s="28" t="s">
        <v>66</v>
      </c>
      <c r="E73" s="27"/>
      <c r="F73" s="10"/>
      <c r="G73" s="26"/>
      <c r="H73" s="26"/>
      <c r="I73" s="26"/>
      <c r="J73" s="26"/>
      <c r="K73" s="26"/>
      <c r="L73" s="26"/>
    </row>
    <row r="74" spans="4:12" s="8" customFormat="1" outlineLevel="1" x14ac:dyDescent="0.35">
      <c r="D74" s="160" t="s">
        <v>122</v>
      </c>
      <c r="E74" s="18" t="s">
        <v>56</v>
      </c>
      <c r="F74" s="19" t="s">
        <v>37</v>
      </c>
      <c r="G74" s="14"/>
      <c r="H74" s="14"/>
      <c r="I74" s="14"/>
      <c r="J74" s="14"/>
      <c r="K74" s="14"/>
      <c r="L74" s="14"/>
    </row>
    <row r="75" spans="4:12" s="8" customFormat="1" outlineLevel="1" x14ac:dyDescent="0.35">
      <c r="D75" s="161"/>
      <c r="E75" s="20" t="s">
        <v>57</v>
      </c>
      <c r="F75" s="21" t="s">
        <v>37</v>
      </c>
      <c r="G75" s="14"/>
      <c r="H75" s="14"/>
      <c r="I75" s="14"/>
      <c r="J75" s="14"/>
      <c r="K75" s="14"/>
      <c r="L75" s="14"/>
    </row>
    <row r="76" spans="4:12" s="8" customFormat="1" outlineLevel="1" x14ac:dyDescent="0.35">
      <c r="D76" s="161"/>
      <c r="E76" s="20" t="s">
        <v>58</v>
      </c>
      <c r="F76" s="21" t="s">
        <v>37</v>
      </c>
      <c r="G76" s="14"/>
      <c r="H76" s="14"/>
      <c r="I76" s="14"/>
      <c r="J76" s="14"/>
      <c r="K76" s="14"/>
      <c r="L76" s="14"/>
    </row>
    <row r="77" spans="4:12" s="8" customFormat="1" outlineLevel="1" x14ac:dyDescent="0.35">
      <c r="D77" s="162"/>
      <c r="E77" s="22" t="s">
        <v>59</v>
      </c>
      <c r="F77" s="23" t="s">
        <v>37</v>
      </c>
      <c r="G77" s="15"/>
      <c r="H77" s="15"/>
      <c r="I77" s="15"/>
      <c r="J77" s="15"/>
      <c r="K77" s="15"/>
      <c r="L77" s="15"/>
    </row>
    <row r="78" spans="4:12" s="8" customFormat="1" outlineLevel="1" x14ac:dyDescent="0.35">
      <c r="D78" s="160" t="s">
        <v>41</v>
      </c>
      <c r="E78" s="18" t="s">
        <v>56</v>
      </c>
      <c r="F78" s="19" t="s">
        <v>42</v>
      </c>
      <c r="G78" s="24"/>
      <c r="H78" s="24"/>
      <c r="I78" s="24"/>
      <c r="J78" s="24"/>
      <c r="K78" s="24"/>
      <c r="L78" s="24"/>
    </row>
    <row r="79" spans="4:12" s="8" customFormat="1" outlineLevel="1" x14ac:dyDescent="0.35">
      <c r="D79" s="161"/>
      <c r="E79" s="20" t="s">
        <v>57</v>
      </c>
      <c r="F79" s="21" t="s">
        <v>42</v>
      </c>
      <c r="G79" s="14"/>
      <c r="H79" s="14"/>
      <c r="I79" s="14"/>
      <c r="J79" s="14"/>
      <c r="K79" s="14"/>
      <c r="L79" s="14"/>
    </row>
    <row r="80" spans="4:12" s="8" customFormat="1" outlineLevel="1" x14ac:dyDescent="0.35">
      <c r="D80" s="161"/>
      <c r="E80" s="20" t="s">
        <v>58</v>
      </c>
      <c r="F80" s="21" t="s">
        <v>42</v>
      </c>
      <c r="G80" s="14"/>
      <c r="H80" s="14"/>
      <c r="I80" s="14"/>
      <c r="J80" s="14"/>
      <c r="K80" s="14"/>
      <c r="L80" s="14"/>
    </row>
    <row r="81" spans="4:12" s="8" customFormat="1" ht="15" outlineLevel="1" thickBot="1" x14ac:dyDescent="0.4">
      <c r="D81" s="162"/>
      <c r="E81" s="22" t="s">
        <v>59</v>
      </c>
      <c r="F81" s="23" t="s">
        <v>42</v>
      </c>
      <c r="G81" s="25"/>
      <c r="H81" s="25"/>
      <c r="I81" s="25"/>
      <c r="J81" s="25"/>
      <c r="K81" s="25"/>
      <c r="L81" s="25"/>
    </row>
    <row r="82" spans="4:12" s="8" customFormat="1" ht="15" thickBot="1" x14ac:dyDescent="0.4">
      <c r="E82" s="9" t="s">
        <v>60</v>
      </c>
      <c r="F82" s="10"/>
      <c r="G82" s="51">
        <f t="shared" ref="G82:L82" si="6">+SUM(G78:G81)*G$4</f>
        <v>0</v>
      </c>
      <c r="H82" s="51">
        <f t="shared" si="6"/>
        <v>0</v>
      </c>
      <c r="I82" s="51">
        <f t="shared" si="6"/>
        <v>0</v>
      </c>
      <c r="J82" s="51">
        <f t="shared" si="6"/>
        <v>0</v>
      </c>
      <c r="K82" s="51">
        <f t="shared" si="6"/>
        <v>0</v>
      </c>
      <c r="L82" s="51">
        <f t="shared" si="6"/>
        <v>0</v>
      </c>
    </row>
    <row r="83" spans="4:12" s="8" customFormat="1" ht="15" thickBot="1" x14ac:dyDescent="0.4">
      <c r="E83" s="9"/>
      <c r="F83" s="9"/>
      <c r="G83" s="10"/>
      <c r="H83" s="10"/>
      <c r="I83" s="10"/>
      <c r="J83" s="10"/>
      <c r="K83" s="10"/>
      <c r="L83" s="10"/>
    </row>
    <row r="84" spans="4:12" s="8" customFormat="1" x14ac:dyDescent="0.35">
      <c r="D84" s="28" t="s">
        <v>67</v>
      </c>
      <c r="E84" s="27"/>
      <c r="F84" s="10"/>
      <c r="G84" s="26"/>
      <c r="H84" s="26"/>
      <c r="I84" s="26"/>
      <c r="J84" s="26"/>
      <c r="K84" s="26"/>
      <c r="L84" s="26"/>
    </row>
    <row r="85" spans="4:12" s="8" customFormat="1" outlineLevel="1" x14ac:dyDescent="0.35">
      <c r="D85" s="160" t="s">
        <v>122</v>
      </c>
      <c r="E85" s="18" t="s">
        <v>56</v>
      </c>
      <c r="F85" s="19" t="s">
        <v>37</v>
      </c>
      <c r="G85" s="14"/>
      <c r="H85" s="14"/>
      <c r="I85" s="14"/>
      <c r="J85" s="14"/>
      <c r="K85" s="14"/>
      <c r="L85" s="14"/>
    </row>
    <row r="86" spans="4:12" s="8" customFormat="1" outlineLevel="1" x14ac:dyDescent="0.35">
      <c r="D86" s="161"/>
      <c r="E86" s="20" t="s">
        <v>57</v>
      </c>
      <c r="F86" s="21" t="s">
        <v>37</v>
      </c>
      <c r="G86" s="14"/>
      <c r="H86" s="14"/>
      <c r="I86" s="14"/>
      <c r="J86" s="14"/>
      <c r="K86" s="14"/>
      <c r="L86" s="14"/>
    </row>
    <row r="87" spans="4:12" s="8" customFormat="1" outlineLevel="1" x14ac:dyDescent="0.35">
      <c r="D87" s="161"/>
      <c r="E87" s="20" t="s">
        <v>58</v>
      </c>
      <c r="F87" s="21" t="s">
        <v>37</v>
      </c>
      <c r="G87" s="14"/>
      <c r="H87" s="14"/>
      <c r="I87" s="14"/>
      <c r="J87" s="14"/>
      <c r="K87" s="14"/>
      <c r="L87" s="14"/>
    </row>
    <row r="88" spans="4:12" s="8" customFormat="1" outlineLevel="1" x14ac:dyDescent="0.35">
      <c r="D88" s="162"/>
      <c r="E88" s="22" t="s">
        <v>59</v>
      </c>
      <c r="F88" s="23" t="s">
        <v>37</v>
      </c>
      <c r="G88" s="15"/>
      <c r="H88" s="15"/>
      <c r="I88" s="15"/>
      <c r="J88" s="15"/>
      <c r="K88" s="15"/>
      <c r="L88" s="15"/>
    </row>
    <row r="89" spans="4:12" s="8" customFormat="1" outlineLevel="1" x14ac:dyDescent="0.35">
      <c r="D89" s="160" t="s">
        <v>41</v>
      </c>
      <c r="E89" s="18" t="s">
        <v>56</v>
      </c>
      <c r="F89" s="19" t="s">
        <v>42</v>
      </c>
      <c r="G89" s="24"/>
      <c r="H89" s="24"/>
      <c r="I89" s="24"/>
      <c r="J89" s="24"/>
      <c r="K89" s="24"/>
      <c r="L89" s="24"/>
    </row>
    <row r="90" spans="4:12" s="8" customFormat="1" outlineLevel="1" x14ac:dyDescent="0.35">
      <c r="D90" s="161"/>
      <c r="E90" s="20" t="s">
        <v>57</v>
      </c>
      <c r="F90" s="21" t="s">
        <v>42</v>
      </c>
      <c r="G90" s="14"/>
      <c r="H90" s="14"/>
      <c r="I90" s="14"/>
      <c r="J90" s="14"/>
      <c r="K90" s="14"/>
      <c r="L90" s="14"/>
    </row>
    <row r="91" spans="4:12" s="8" customFormat="1" outlineLevel="1" x14ac:dyDescent="0.35">
      <c r="D91" s="161"/>
      <c r="E91" s="20" t="s">
        <v>58</v>
      </c>
      <c r="F91" s="21" t="s">
        <v>42</v>
      </c>
      <c r="G91" s="14"/>
      <c r="H91" s="14"/>
      <c r="I91" s="14"/>
      <c r="J91" s="14"/>
      <c r="K91" s="14"/>
      <c r="L91" s="14"/>
    </row>
    <row r="92" spans="4:12" s="8" customFormat="1" ht="15" outlineLevel="1" thickBot="1" x14ac:dyDescent="0.4">
      <c r="D92" s="162"/>
      <c r="E92" s="22" t="s">
        <v>59</v>
      </c>
      <c r="F92" s="23" t="s">
        <v>42</v>
      </c>
      <c r="G92" s="25"/>
      <c r="H92" s="25"/>
      <c r="I92" s="25"/>
      <c r="J92" s="25"/>
      <c r="K92" s="25"/>
      <c r="L92" s="25"/>
    </row>
    <row r="93" spans="4:12" s="8" customFormat="1" ht="15" thickBot="1" x14ac:dyDescent="0.4">
      <c r="E93" s="9" t="s">
        <v>60</v>
      </c>
      <c r="F93" s="10"/>
      <c r="G93" s="51">
        <f t="shared" ref="G93:L93" si="7">+SUM(G89:G92)*G$4</f>
        <v>0</v>
      </c>
      <c r="H93" s="51">
        <f t="shared" si="7"/>
        <v>0</v>
      </c>
      <c r="I93" s="51">
        <f t="shared" si="7"/>
        <v>0</v>
      </c>
      <c r="J93" s="51">
        <f t="shared" si="7"/>
        <v>0</v>
      </c>
      <c r="K93" s="51">
        <f t="shared" si="7"/>
        <v>0</v>
      </c>
      <c r="L93" s="51">
        <f t="shared" si="7"/>
        <v>0</v>
      </c>
    </row>
    <row r="94" spans="4:12" s="8" customFormat="1" ht="15" thickBot="1" x14ac:dyDescent="0.4">
      <c r="E94" s="9"/>
      <c r="F94" s="9"/>
      <c r="G94" s="10"/>
      <c r="H94" s="10"/>
      <c r="I94" s="10"/>
      <c r="J94" s="10"/>
      <c r="K94" s="10"/>
      <c r="L94" s="10"/>
    </row>
    <row r="95" spans="4:12" s="8" customFormat="1" x14ac:dyDescent="0.35">
      <c r="D95" s="28" t="s">
        <v>68</v>
      </c>
      <c r="E95" s="27"/>
      <c r="F95" s="10"/>
      <c r="G95" s="26"/>
      <c r="H95" s="26"/>
      <c r="I95" s="26"/>
      <c r="J95" s="26"/>
      <c r="K95" s="26"/>
      <c r="L95" s="26"/>
    </row>
    <row r="96" spans="4:12" s="8" customFormat="1" outlineLevel="1" x14ac:dyDescent="0.35">
      <c r="D96" s="160" t="s">
        <v>122</v>
      </c>
      <c r="E96" s="18" t="s">
        <v>56</v>
      </c>
      <c r="F96" s="19" t="s">
        <v>37</v>
      </c>
      <c r="G96" s="14"/>
      <c r="H96" s="14"/>
      <c r="I96" s="14"/>
      <c r="J96" s="14"/>
      <c r="K96" s="14"/>
      <c r="L96" s="14"/>
    </row>
    <row r="97" spans="4:12" s="8" customFormat="1" outlineLevel="1" x14ac:dyDescent="0.35">
      <c r="D97" s="161"/>
      <c r="E97" s="20" t="s">
        <v>57</v>
      </c>
      <c r="F97" s="21" t="s">
        <v>37</v>
      </c>
      <c r="G97" s="14"/>
      <c r="H97" s="14"/>
      <c r="I97" s="14"/>
      <c r="J97" s="14"/>
      <c r="K97" s="14"/>
      <c r="L97" s="14"/>
    </row>
    <row r="98" spans="4:12" s="8" customFormat="1" outlineLevel="1" x14ac:dyDescent="0.35">
      <c r="D98" s="161"/>
      <c r="E98" s="20" t="s">
        <v>58</v>
      </c>
      <c r="F98" s="21" t="s">
        <v>37</v>
      </c>
      <c r="G98" s="14"/>
      <c r="H98" s="14"/>
      <c r="I98" s="14"/>
      <c r="J98" s="14"/>
      <c r="K98" s="14"/>
      <c r="L98" s="14"/>
    </row>
    <row r="99" spans="4:12" s="8" customFormat="1" outlineLevel="1" x14ac:dyDescent="0.35">
      <c r="D99" s="162"/>
      <c r="E99" s="22" t="s">
        <v>59</v>
      </c>
      <c r="F99" s="23" t="s">
        <v>37</v>
      </c>
      <c r="G99" s="15"/>
      <c r="H99" s="15"/>
      <c r="I99" s="15"/>
      <c r="J99" s="15"/>
      <c r="K99" s="15"/>
      <c r="L99" s="15"/>
    </row>
    <row r="100" spans="4:12" s="8" customFormat="1" outlineLevel="1" x14ac:dyDescent="0.35">
      <c r="D100" s="160" t="s">
        <v>41</v>
      </c>
      <c r="E100" s="18" t="s">
        <v>56</v>
      </c>
      <c r="F100" s="19" t="s">
        <v>42</v>
      </c>
      <c r="G100" s="24"/>
      <c r="H100" s="24"/>
      <c r="I100" s="24"/>
      <c r="J100" s="24"/>
      <c r="K100" s="24"/>
      <c r="L100" s="24"/>
    </row>
    <row r="101" spans="4:12" s="8" customFormat="1" outlineLevel="1" x14ac:dyDescent="0.35">
      <c r="D101" s="161"/>
      <c r="E101" s="20" t="s">
        <v>57</v>
      </c>
      <c r="F101" s="21" t="s">
        <v>42</v>
      </c>
      <c r="G101" s="14"/>
      <c r="H101" s="14"/>
      <c r="I101" s="14"/>
      <c r="J101" s="14"/>
      <c r="K101" s="14"/>
      <c r="L101" s="14"/>
    </row>
    <row r="102" spans="4:12" s="8" customFormat="1" outlineLevel="1" x14ac:dyDescent="0.35">
      <c r="D102" s="161"/>
      <c r="E102" s="20" t="s">
        <v>58</v>
      </c>
      <c r="F102" s="21" t="s">
        <v>42</v>
      </c>
      <c r="G102" s="14"/>
      <c r="H102" s="14"/>
      <c r="I102" s="14"/>
      <c r="J102" s="14"/>
      <c r="K102" s="14"/>
      <c r="L102" s="14"/>
    </row>
    <row r="103" spans="4:12" s="8" customFormat="1" ht="15" outlineLevel="1" thickBot="1" x14ac:dyDescent="0.4">
      <c r="D103" s="162"/>
      <c r="E103" s="22" t="s">
        <v>59</v>
      </c>
      <c r="F103" s="23" t="s">
        <v>42</v>
      </c>
      <c r="G103" s="25"/>
      <c r="H103" s="25"/>
      <c r="I103" s="25"/>
      <c r="J103" s="25"/>
      <c r="K103" s="25"/>
      <c r="L103" s="25"/>
    </row>
    <row r="104" spans="4:12" s="8" customFormat="1" ht="15" thickBot="1" x14ac:dyDescent="0.4">
      <c r="E104" s="9" t="s">
        <v>60</v>
      </c>
      <c r="F104" s="10"/>
      <c r="G104" s="51">
        <f t="shared" ref="G104:L104" si="8">+SUM(G100:G103)*G$4</f>
        <v>0</v>
      </c>
      <c r="H104" s="51">
        <f t="shared" si="8"/>
        <v>0</v>
      </c>
      <c r="I104" s="51">
        <f t="shared" si="8"/>
        <v>0</v>
      </c>
      <c r="J104" s="51">
        <f t="shared" si="8"/>
        <v>0</v>
      </c>
      <c r="K104" s="51">
        <f t="shared" si="8"/>
        <v>0</v>
      </c>
      <c r="L104" s="51">
        <f t="shared" si="8"/>
        <v>0</v>
      </c>
    </row>
    <row r="105" spans="4:12" s="8" customFormat="1" ht="15" thickBot="1" x14ac:dyDescent="0.4">
      <c r="E105" s="9"/>
      <c r="F105" s="9"/>
      <c r="G105" s="10"/>
      <c r="H105" s="10"/>
      <c r="I105" s="10"/>
      <c r="J105" s="10"/>
      <c r="K105" s="10"/>
      <c r="L105" s="10"/>
    </row>
    <row r="106" spans="4:12" s="8" customFormat="1" x14ac:dyDescent="0.35">
      <c r="D106" s="28" t="s">
        <v>69</v>
      </c>
      <c r="E106" s="27"/>
      <c r="F106" s="10"/>
      <c r="G106" s="26"/>
      <c r="H106" s="26"/>
      <c r="I106" s="26"/>
      <c r="J106" s="26"/>
      <c r="K106" s="26"/>
      <c r="L106" s="26"/>
    </row>
    <row r="107" spans="4:12" s="8" customFormat="1" outlineLevel="1" x14ac:dyDescent="0.35">
      <c r="D107" s="160" t="s">
        <v>122</v>
      </c>
      <c r="E107" s="18" t="s">
        <v>56</v>
      </c>
      <c r="F107" s="19" t="s">
        <v>37</v>
      </c>
      <c r="G107" s="14"/>
      <c r="H107" s="14"/>
      <c r="I107" s="14"/>
      <c r="J107" s="14"/>
      <c r="K107" s="14"/>
      <c r="L107" s="14"/>
    </row>
    <row r="108" spans="4:12" s="8" customFormat="1" outlineLevel="1" x14ac:dyDescent="0.35">
      <c r="D108" s="161"/>
      <c r="E108" s="20" t="s">
        <v>57</v>
      </c>
      <c r="F108" s="21" t="s">
        <v>37</v>
      </c>
      <c r="G108" s="14"/>
      <c r="H108" s="14"/>
      <c r="I108" s="14"/>
      <c r="J108" s="14"/>
      <c r="K108" s="14"/>
      <c r="L108" s="14"/>
    </row>
    <row r="109" spans="4:12" s="8" customFormat="1" outlineLevel="1" x14ac:dyDescent="0.35">
      <c r="D109" s="161"/>
      <c r="E109" s="20" t="s">
        <v>58</v>
      </c>
      <c r="F109" s="21" t="s">
        <v>37</v>
      </c>
      <c r="G109" s="14"/>
      <c r="H109" s="14"/>
      <c r="I109" s="14"/>
      <c r="J109" s="14"/>
      <c r="K109" s="14"/>
      <c r="L109" s="14"/>
    </row>
    <row r="110" spans="4:12" s="8" customFormat="1" outlineLevel="1" x14ac:dyDescent="0.35">
      <c r="D110" s="162"/>
      <c r="E110" s="22" t="s">
        <v>59</v>
      </c>
      <c r="F110" s="23" t="s">
        <v>37</v>
      </c>
      <c r="G110" s="15"/>
      <c r="H110" s="15"/>
      <c r="I110" s="15"/>
      <c r="J110" s="15"/>
      <c r="K110" s="15"/>
      <c r="L110" s="15"/>
    </row>
    <row r="111" spans="4:12" s="8" customFormat="1" outlineLevel="1" x14ac:dyDescent="0.35">
      <c r="D111" s="160" t="s">
        <v>41</v>
      </c>
      <c r="E111" s="18" t="s">
        <v>56</v>
      </c>
      <c r="F111" s="19" t="s">
        <v>42</v>
      </c>
      <c r="G111" s="24"/>
      <c r="H111" s="24"/>
      <c r="I111" s="24"/>
      <c r="J111" s="24"/>
      <c r="K111" s="24"/>
      <c r="L111" s="24"/>
    </row>
    <row r="112" spans="4:12" s="8" customFormat="1" outlineLevel="1" x14ac:dyDescent="0.35">
      <c r="D112" s="161"/>
      <c r="E112" s="20" t="s">
        <v>57</v>
      </c>
      <c r="F112" s="21" t="s">
        <v>42</v>
      </c>
      <c r="G112" s="14"/>
      <c r="H112" s="14"/>
      <c r="I112" s="14"/>
      <c r="J112" s="14"/>
      <c r="K112" s="14"/>
      <c r="L112" s="14"/>
    </row>
    <row r="113" spans="4:12" s="8" customFormat="1" outlineLevel="1" x14ac:dyDescent="0.35">
      <c r="D113" s="161"/>
      <c r="E113" s="20" t="s">
        <v>58</v>
      </c>
      <c r="F113" s="21" t="s">
        <v>42</v>
      </c>
      <c r="G113" s="14"/>
      <c r="H113" s="14"/>
      <c r="I113" s="14"/>
      <c r="J113" s="14"/>
      <c r="K113" s="14"/>
      <c r="L113" s="14"/>
    </row>
    <row r="114" spans="4:12" s="8" customFormat="1" ht="15" outlineLevel="1" thickBot="1" x14ac:dyDescent="0.4">
      <c r="D114" s="162"/>
      <c r="E114" s="22" t="s">
        <v>59</v>
      </c>
      <c r="F114" s="23" t="s">
        <v>42</v>
      </c>
      <c r="G114" s="25"/>
      <c r="H114" s="25"/>
      <c r="I114" s="25"/>
      <c r="J114" s="25"/>
      <c r="K114" s="25"/>
      <c r="L114" s="25"/>
    </row>
    <row r="115" spans="4:12" s="8" customFormat="1" ht="15" thickBot="1" x14ac:dyDescent="0.4">
      <c r="E115" s="9" t="s">
        <v>60</v>
      </c>
      <c r="F115" s="10"/>
      <c r="G115" s="51">
        <f t="shared" ref="G115:L115" si="9">+SUM(G111:G114)*G$4</f>
        <v>0</v>
      </c>
      <c r="H115" s="51">
        <f t="shared" si="9"/>
        <v>0</v>
      </c>
      <c r="I115" s="51">
        <f t="shared" si="9"/>
        <v>0</v>
      </c>
      <c r="J115" s="51">
        <f t="shared" si="9"/>
        <v>0</v>
      </c>
      <c r="K115" s="51">
        <f t="shared" si="9"/>
        <v>0</v>
      </c>
      <c r="L115" s="51">
        <f t="shared" si="9"/>
        <v>0</v>
      </c>
    </row>
    <row r="116" spans="4:12" s="8" customFormat="1" x14ac:dyDescent="0.35">
      <c r="E116" s="9"/>
      <c r="F116" s="9"/>
      <c r="G116" s="10"/>
      <c r="H116" s="10"/>
      <c r="I116" s="10"/>
      <c r="J116" s="10"/>
      <c r="K116" s="10"/>
      <c r="L116" s="10"/>
    </row>
    <row r="117" spans="4:12" s="8" customFormat="1" x14ac:dyDescent="0.35">
      <c r="E117" s="9"/>
      <c r="F117" s="9"/>
      <c r="G117" s="10"/>
      <c r="H117" s="10"/>
      <c r="I117" s="10"/>
      <c r="J117" s="10"/>
      <c r="K117" s="10"/>
      <c r="L117" s="10"/>
    </row>
    <row r="118" spans="4:12" s="8" customFormat="1" ht="18.5" x14ac:dyDescent="0.45">
      <c r="D118" s="52"/>
      <c r="E118" s="53" t="s">
        <v>136</v>
      </c>
      <c r="F118" s="52"/>
      <c r="G118" s="54">
        <f>+SUM(G107:G110,G96:G99,G85:G88,G74:G77,G63:G66,G52:G55,G41:G44,G30:G33,G19:G22,G8:G11)</f>
        <v>0</v>
      </c>
      <c r="H118" s="54">
        <f t="shared" ref="H118:L118" si="10">+SUM(H107:H110,H96:H99,H85:H88,H74:H77,H63:H66,H52:H55,H41:H44,H30:H33,H19:H22,H8:H11)</f>
        <v>0</v>
      </c>
      <c r="I118" s="54">
        <f t="shared" si="10"/>
        <v>0</v>
      </c>
      <c r="J118" s="54">
        <f t="shared" si="10"/>
        <v>0</v>
      </c>
      <c r="K118" s="54">
        <f t="shared" si="10"/>
        <v>0</v>
      </c>
      <c r="L118" s="54">
        <f t="shared" si="10"/>
        <v>0</v>
      </c>
    </row>
    <row r="119" spans="4:12" s="8" customFormat="1" x14ac:dyDescent="0.35">
      <c r="E119" s="9"/>
      <c r="F119" s="9"/>
      <c r="G119" s="10"/>
      <c r="H119" s="10"/>
      <c r="I119" s="10"/>
      <c r="J119" s="10"/>
      <c r="K119" s="10"/>
      <c r="L119" s="10"/>
    </row>
    <row r="120" spans="4:12" s="8" customFormat="1" x14ac:dyDescent="0.35">
      <c r="E120" s="9"/>
      <c r="F120" s="9"/>
      <c r="G120" s="10"/>
      <c r="H120" s="10"/>
      <c r="I120" s="10"/>
      <c r="J120" s="10"/>
      <c r="K120" s="10"/>
      <c r="L120" s="10"/>
    </row>
    <row r="121" spans="4:12" s="8" customFormat="1" x14ac:dyDescent="0.35">
      <c r="E121" s="9"/>
      <c r="F121" s="9"/>
      <c r="G121" s="10"/>
      <c r="H121" s="10"/>
      <c r="I121" s="10"/>
      <c r="J121" s="10"/>
      <c r="K121" s="10"/>
      <c r="L121" s="10"/>
    </row>
    <row r="122" spans="4:12" s="8" customFormat="1" ht="18.5" x14ac:dyDescent="0.45">
      <c r="D122" s="52"/>
      <c r="E122" s="53" t="s">
        <v>70</v>
      </c>
      <c r="F122" s="52"/>
      <c r="G122" s="54">
        <f t="shared" ref="G122:L122" si="11">+SUM(G111:G114,G100:G103,G89:G92,G78:G81,G67:G70,G56:G59,G45:G48,G34:G37,G23:G26,G12:G15)</f>
        <v>0</v>
      </c>
      <c r="H122" s="54">
        <f t="shared" si="11"/>
        <v>0</v>
      </c>
      <c r="I122" s="54">
        <f t="shared" si="11"/>
        <v>0</v>
      </c>
      <c r="J122" s="54">
        <f t="shared" si="11"/>
        <v>0</v>
      </c>
      <c r="K122" s="54">
        <f t="shared" si="11"/>
        <v>0</v>
      </c>
      <c r="L122" s="54">
        <f t="shared" si="11"/>
        <v>0</v>
      </c>
    </row>
    <row r="123" spans="4:12" s="8" customFormat="1" x14ac:dyDescent="0.35">
      <c r="E123" s="9"/>
      <c r="F123" s="9"/>
      <c r="G123" s="10"/>
      <c r="H123" s="10"/>
      <c r="I123" s="10"/>
      <c r="J123" s="10"/>
      <c r="K123" s="10"/>
      <c r="L123" s="10"/>
    </row>
    <row r="124" spans="4:12" s="8" customFormat="1" x14ac:dyDescent="0.35">
      <c r="E124" s="9"/>
      <c r="F124" s="9"/>
      <c r="G124" s="10"/>
      <c r="H124" s="10"/>
      <c r="I124" s="10"/>
      <c r="J124" s="10"/>
      <c r="K124" s="10"/>
      <c r="L124" s="10"/>
    </row>
    <row r="125" spans="4:12" s="8" customFormat="1" ht="18.5" x14ac:dyDescent="0.45">
      <c r="D125" s="31"/>
      <c r="E125" s="30" t="s">
        <v>71</v>
      </c>
      <c r="F125" s="31"/>
      <c r="G125" s="33">
        <f t="shared" ref="G125:L125" si="12">+G115+G104+G93+G82+G71+G60+G49+G38+G27+G16</f>
        <v>0</v>
      </c>
      <c r="H125" s="33">
        <f t="shared" si="12"/>
        <v>0</v>
      </c>
      <c r="I125" s="33">
        <f t="shared" si="12"/>
        <v>0</v>
      </c>
      <c r="J125" s="33">
        <f t="shared" si="12"/>
        <v>0</v>
      </c>
      <c r="K125" s="33">
        <f t="shared" si="12"/>
        <v>0</v>
      </c>
      <c r="L125" s="33">
        <f t="shared" si="12"/>
        <v>0</v>
      </c>
    </row>
    <row r="126" spans="4:12" s="8" customFormat="1" x14ac:dyDescent="0.35">
      <c r="E126" s="9"/>
      <c r="F126" s="9"/>
      <c r="G126" s="10"/>
      <c r="H126" s="10"/>
    </row>
    <row r="127" spans="4:12" s="8" customFormat="1" x14ac:dyDescent="0.35">
      <c r="E127" s="9"/>
      <c r="F127" s="9"/>
      <c r="G127" s="10"/>
      <c r="H127" s="10"/>
    </row>
  </sheetData>
  <mergeCells count="22">
    <mergeCell ref="D107:D110"/>
    <mergeCell ref="D111:D114"/>
    <mergeCell ref="D78:D81"/>
    <mergeCell ref="D85:D88"/>
    <mergeCell ref="D89:D92"/>
    <mergeCell ref="D96:D99"/>
    <mergeCell ref="D100:D103"/>
    <mergeCell ref="D63:D66"/>
    <mergeCell ref="D67:D70"/>
    <mergeCell ref="D74:D77"/>
    <mergeCell ref="E1:F1"/>
    <mergeCell ref="D8:D11"/>
    <mergeCell ref="D12:D15"/>
    <mergeCell ref="D19:D22"/>
    <mergeCell ref="D45:D48"/>
    <mergeCell ref="D52:D55"/>
    <mergeCell ref="D56:D59"/>
    <mergeCell ref="A1:B1"/>
    <mergeCell ref="D23:D26"/>
    <mergeCell ref="D30:D33"/>
    <mergeCell ref="D34:D37"/>
    <mergeCell ref="D41:D44"/>
  </mergeCells>
  <conditionalFormatting sqref="G16:L16 G27:L27 G38:L38 G49:L49 G60:L60 G71:L71 G82:L82 G93:L93 G104:L104 G115:L115 G125:L125 G119:L120">
    <cfRule type="cellIs" dxfId="21" priority="23" operator="lessThan">
      <formula>0</formula>
    </cfRule>
  </conditionalFormatting>
  <conditionalFormatting sqref="G122:L122">
    <cfRule type="cellIs" dxfId="20" priority="3" operator="lessThan">
      <formula>0</formula>
    </cfRule>
  </conditionalFormatting>
  <conditionalFormatting sqref="G118:L118">
    <cfRule type="cellIs" dxfId="19"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F9E93-A046-45A1-AA1D-1B98234E8D22}">
  <sheetPr>
    <tabColor theme="2" tint="-9.9978637043366805E-2"/>
  </sheetPr>
  <dimension ref="A1:M127"/>
  <sheetViews>
    <sheetView showGridLines="0" zoomScale="46" zoomScaleNormal="55" workbookViewId="0">
      <pane xSplit="6" ySplit="5" topLeftCell="G6" activePane="bottomRight" state="frozen"/>
      <selection pane="topRight" activeCell="G4" sqref="G4:L4"/>
      <selection pane="bottomLeft" activeCell="G4" sqref="G4:L4"/>
      <selection pane="bottomRight" activeCell="I8" sqref="I8:J15"/>
    </sheetView>
  </sheetViews>
  <sheetFormatPr baseColWidth="10" defaultColWidth="11.453125" defaultRowHeight="14.5" outlineLevelRow="1" x14ac:dyDescent="0.35"/>
  <cols>
    <col min="3" max="3" width="7.1796875" customWidth="1"/>
    <col min="4" max="4" width="31.7265625" customWidth="1"/>
    <col min="5" max="5" width="36.453125" customWidth="1"/>
    <col min="6" max="6" width="19" customWidth="1"/>
    <col min="7" max="12" width="20" customWidth="1"/>
    <col min="13" max="14" width="13.26953125" customWidth="1"/>
  </cols>
  <sheetData>
    <row r="1" spans="1:13" ht="26" x14ac:dyDescent="0.6">
      <c r="A1" s="134" t="s">
        <v>0</v>
      </c>
      <c r="B1" s="135"/>
      <c r="E1" s="136" t="s">
        <v>52</v>
      </c>
      <c r="F1" s="137"/>
    </row>
    <row r="3" spans="1:13" x14ac:dyDescent="0.35">
      <c r="E3" s="32"/>
      <c r="F3" s="6"/>
      <c r="G3" s="36">
        <v>44927</v>
      </c>
      <c r="H3" s="36">
        <f>+EDATE(G3,1)</f>
        <v>44958</v>
      </c>
      <c r="I3" s="36">
        <f>+EDATE(H3,1)</f>
        <v>44986</v>
      </c>
      <c r="J3" s="36">
        <f>+EDATE(I3,1)</f>
        <v>45017</v>
      </c>
      <c r="K3" s="36">
        <f>+EDATE(J3,1)</f>
        <v>45047</v>
      </c>
      <c r="L3" s="36">
        <f>+EDATE(K3,1)</f>
        <v>45078</v>
      </c>
    </row>
    <row r="4" spans="1:13" x14ac:dyDescent="0.35">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3" s="8" customFormat="1" x14ac:dyDescent="0.35">
      <c r="E5" s="10"/>
      <c r="F5" s="10"/>
    </row>
    <row r="6" spans="1:13" s="37" customFormat="1" x14ac:dyDescent="0.35">
      <c r="E6" s="38"/>
      <c r="F6" s="38"/>
      <c r="G6" s="16"/>
      <c r="H6" s="16"/>
      <c r="I6" s="16"/>
      <c r="J6" s="16"/>
      <c r="K6" s="16"/>
      <c r="L6" s="16"/>
    </row>
    <row r="7" spans="1:13" s="8" customFormat="1" x14ac:dyDescent="0.35">
      <c r="D7" s="28" t="s">
        <v>55</v>
      </c>
      <c r="E7" s="27"/>
      <c r="F7" s="10"/>
      <c r="G7" s="34"/>
      <c r="H7" s="34"/>
      <c r="I7" s="34"/>
      <c r="J7" s="34"/>
      <c r="K7" s="34"/>
      <c r="L7" s="34"/>
    </row>
    <row r="8" spans="1:13" s="8" customFormat="1" outlineLevel="1" x14ac:dyDescent="0.35">
      <c r="D8" s="160" t="s">
        <v>122</v>
      </c>
      <c r="E8" s="18" t="s">
        <v>56</v>
      </c>
      <c r="F8" s="19" t="s">
        <v>37</v>
      </c>
      <c r="G8" s="14"/>
      <c r="H8" s="14"/>
      <c r="I8" s="14"/>
      <c r="J8" s="14"/>
      <c r="K8" s="14"/>
      <c r="L8" s="14"/>
    </row>
    <row r="9" spans="1:13" s="8" customFormat="1" outlineLevel="1" x14ac:dyDescent="0.35">
      <c r="D9" s="161"/>
      <c r="E9" s="20" t="s">
        <v>57</v>
      </c>
      <c r="F9" s="21" t="s">
        <v>37</v>
      </c>
      <c r="G9" s="14"/>
      <c r="H9" s="14"/>
      <c r="I9" s="14"/>
      <c r="J9" s="14"/>
      <c r="K9" s="14"/>
      <c r="L9" s="14"/>
    </row>
    <row r="10" spans="1:13" s="8" customFormat="1" outlineLevel="1" x14ac:dyDescent="0.35">
      <c r="D10" s="161"/>
      <c r="E10" s="20" t="s">
        <v>58</v>
      </c>
      <c r="F10" s="21" t="s">
        <v>37</v>
      </c>
      <c r="G10" s="14"/>
      <c r="H10" s="14"/>
      <c r="I10" s="14"/>
      <c r="J10" s="14"/>
      <c r="K10" s="14"/>
      <c r="L10" s="14"/>
    </row>
    <row r="11" spans="1:13" s="8" customFormat="1" outlineLevel="1" x14ac:dyDescent="0.35">
      <c r="D11" s="162"/>
      <c r="E11" s="22" t="s">
        <v>59</v>
      </c>
      <c r="F11" s="23" t="s">
        <v>37</v>
      </c>
      <c r="G11" s="15"/>
      <c r="H11" s="15"/>
      <c r="I11" s="15"/>
      <c r="J11" s="15"/>
      <c r="K11" s="15"/>
      <c r="L11" s="15"/>
    </row>
    <row r="12" spans="1:13" s="8" customFormat="1" outlineLevel="1" x14ac:dyDescent="0.35">
      <c r="D12" s="160" t="s">
        <v>41</v>
      </c>
      <c r="E12" s="18" t="s">
        <v>56</v>
      </c>
      <c r="F12" s="19" t="s">
        <v>42</v>
      </c>
      <c r="G12" s="35"/>
      <c r="H12" s="35"/>
      <c r="I12" s="35"/>
      <c r="J12" s="35"/>
      <c r="K12" s="35"/>
      <c r="L12" s="35"/>
    </row>
    <row r="13" spans="1:13" s="8" customFormat="1" outlineLevel="1" x14ac:dyDescent="0.35">
      <c r="D13" s="161"/>
      <c r="E13" s="20" t="s">
        <v>57</v>
      </c>
      <c r="F13" s="21" t="s">
        <v>42</v>
      </c>
      <c r="G13" s="14"/>
      <c r="H13" s="14"/>
      <c r="I13" s="14"/>
      <c r="J13" s="14"/>
      <c r="K13" s="14"/>
      <c r="L13" s="14"/>
    </row>
    <row r="14" spans="1:13" s="8" customFormat="1" outlineLevel="1" x14ac:dyDescent="0.35">
      <c r="D14" s="161"/>
      <c r="E14" s="20" t="s">
        <v>58</v>
      </c>
      <c r="F14" s="21" t="s">
        <v>42</v>
      </c>
      <c r="G14" s="14"/>
      <c r="H14" s="14"/>
      <c r="I14" s="14"/>
      <c r="J14" s="14"/>
      <c r="K14" s="14"/>
      <c r="L14" s="14"/>
    </row>
    <row r="15" spans="1:13" s="8" customFormat="1" ht="15" outlineLevel="1" thickBot="1" x14ac:dyDescent="0.4">
      <c r="D15" s="162"/>
      <c r="E15" s="22" t="s">
        <v>59</v>
      </c>
      <c r="F15" s="23" t="s">
        <v>42</v>
      </c>
      <c r="G15" s="25"/>
      <c r="H15" s="25"/>
      <c r="I15" s="25"/>
      <c r="J15" s="25"/>
      <c r="K15" s="25"/>
      <c r="L15" s="25"/>
    </row>
    <row r="16" spans="1:13" s="8" customFormat="1" ht="15" thickBot="1" x14ac:dyDescent="0.4">
      <c r="E16" s="9" t="s">
        <v>60</v>
      </c>
      <c r="F16" s="10"/>
      <c r="G16" s="51">
        <f t="shared" ref="G16:L16" si="0">+SUM(G12:G15)*G$4</f>
        <v>0</v>
      </c>
      <c r="H16" s="51">
        <f t="shared" si="0"/>
        <v>0</v>
      </c>
      <c r="I16" s="51">
        <f t="shared" si="0"/>
        <v>0</v>
      </c>
      <c r="J16" s="51">
        <f t="shared" si="0"/>
        <v>0</v>
      </c>
      <c r="K16" s="51">
        <f t="shared" si="0"/>
        <v>0</v>
      </c>
      <c r="L16" s="51">
        <f t="shared" si="0"/>
        <v>0</v>
      </c>
      <c r="M16" s="48"/>
    </row>
    <row r="17" spans="4:13" s="8" customFormat="1" ht="15" thickBot="1" x14ac:dyDescent="0.4">
      <c r="E17" s="9"/>
      <c r="F17" s="9"/>
      <c r="G17" s="10"/>
      <c r="H17" s="10"/>
      <c r="I17" s="10"/>
      <c r="J17" s="10"/>
      <c r="K17" s="10"/>
      <c r="L17" s="10"/>
      <c r="M17" s="47"/>
    </row>
    <row r="18" spans="4:13" s="8" customFormat="1" x14ac:dyDescent="0.35">
      <c r="D18" s="28" t="s">
        <v>61</v>
      </c>
      <c r="E18" s="27"/>
      <c r="F18" s="10"/>
      <c r="G18" s="26"/>
      <c r="H18" s="26"/>
      <c r="I18" s="26"/>
      <c r="J18" s="26"/>
      <c r="K18" s="26"/>
      <c r="L18" s="26"/>
      <c r="M18" s="47"/>
    </row>
    <row r="19" spans="4:13" s="8" customFormat="1" outlineLevel="1" x14ac:dyDescent="0.35">
      <c r="D19" s="160" t="s">
        <v>122</v>
      </c>
      <c r="E19" s="18" t="s">
        <v>56</v>
      </c>
      <c r="F19" s="19" t="s">
        <v>37</v>
      </c>
      <c r="G19" s="14"/>
      <c r="H19" s="14"/>
      <c r="I19" s="14"/>
      <c r="J19" s="14"/>
      <c r="K19" s="14"/>
      <c r="L19" s="14"/>
      <c r="M19" s="47"/>
    </row>
    <row r="20" spans="4:13" s="8" customFormat="1" outlineLevel="1" x14ac:dyDescent="0.35">
      <c r="D20" s="161"/>
      <c r="E20" s="20" t="s">
        <v>57</v>
      </c>
      <c r="F20" s="21" t="s">
        <v>37</v>
      </c>
      <c r="G20" s="14"/>
      <c r="H20" s="14"/>
      <c r="I20" s="14"/>
      <c r="J20" s="14"/>
      <c r="K20" s="14"/>
      <c r="L20" s="14"/>
      <c r="M20" s="47"/>
    </row>
    <row r="21" spans="4:13" s="8" customFormat="1" outlineLevel="1" x14ac:dyDescent="0.35">
      <c r="D21" s="161"/>
      <c r="E21" s="20" t="s">
        <v>58</v>
      </c>
      <c r="F21" s="21" t="s">
        <v>37</v>
      </c>
      <c r="G21" s="14"/>
      <c r="H21" s="14"/>
      <c r="I21" s="14"/>
      <c r="J21" s="14"/>
      <c r="K21" s="14"/>
      <c r="L21" s="14"/>
    </row>
    <row r="22" spans="4:13" s="8" customFormat="1" outlineLevel="1" x14ac:dyDescent="0.35">
      <c r="D22" s="162"/>
      <c r="E22" s="22" t="s">
        <v>59</v>
      </c>
      <c r="F22" s="23" t="s">
        <v>37</v>
      </c>
      <c r="G22" s="15"/>
      <c r="H22" s="15"/>
      <c r="I22" s="15"/>
      <c r="J22" s="15"/>
      <c r="K22" s="15"/>
      <c r="L22" s="15"/>
    </row>
    <row r="23" spans="4:13" s="8" customFormat="1" outlineLevel="1" x14ac:dyDescent="0.35">
      <c r="D23" s="160" t="s">
        <v>41</v>
      </c>
      <c r="E23" s="18" t="s">
        <v>56</v>
      </c>
      <c r="F23" s="19" t="s">
        <v>42</v>
      </c>
      <c r="G23" s="29"/>
      <c r="H23" s="29"/>
      <c r="I23" s="29"/>
      <c r="J23" s="29"/>
      <c r="K23" s="29"/>
      <c r="L23" s="29"/>
    </row>
    <row r="24" spans="4:13" s="8" customFormat="1" outlineLevel="1" x14ac:dyDescent="0.35">
      <c r="D24" s="161"/>
      <c r="E24" s="20" t="s">
        <v>57</v>
      </c>
      <c r="F24" s="21" t="s">
        <v>42</v>
      </c>
      <c r="G24" s="14"/>
      <c r="H24" s="14"/>
      <c r="I24" s="14"/>
      <c r="J24" s="14"/>
      <c r="K24" s="14"/>
      <c r="L24" s="14"/>
    </row>
    <row r="25" spans="4:13" s="8" customFormat="1" outlineLevel="1" x14ac:dyDescent="0.35">
      <c r="D25" s="161"/>
      <c r="E25" s="20" t="s">
        <v>58</v>
      </c>
      <c r="F25" s="21" t="s">
        <v>42</v>
      </c>
      <c r="G25" s="14"/>
      <c r="H25" s="14"/>
      <c r="I25" s="14"/>
      <c r="J25" s="14"/>
      <c r="K25" s="14"/>
      <c r="L25" s="14"/>
    </row>
    <row r="26" spans="4:13" s="8" customFormat="1" ht="15" outlineLevel="1" thickBot="1" x14ac:dyDescent="0.4">
      <c r="D26" s="162"/>
      <c r="E26" s="22" t="s">
        <v>59</v>
      </c>
      <c r="F26" s="23" t="s">
        <v>42</v>
      </c>
      <c r="G26" s="25"/>
      <c r="H26" s="25"/>
      <c r="I26" s="25"/>
      <c r="J26" s="25"/>
      <c r="K26" s="25"/>
      <c r="L26" s="25"/>
    </row>
    <row r="27" spans="4:13" s="8" customFormat="1" ht="15" thickBot="1" x14ac:dyDescent="0.4">
      <c r="E27" s="9" t="s">
        <v>60</v>
      </c>
      <c r="F27" s="10"/>
      <c r="G27" s="51">
        <f t="shared" ref="G27:L27" si="1">+SUM(G23:G26)*G$4</f>
        <v>0</v>
      </c>
      <c r="H27" s="51">
        <f t="shared" si="1"/>
        <v>0</v>
      </c>
      <c r="I27" s="51">
        <f t="shared" si="1"/>
        <v>0</v>
      </c>
      <c r="J27" s="51">
        <f t="shared" si="1"/>
        <v>0</v>
      </c>
      <c r="K27" s="51">
        <f t="shared" si="1"/>
        <v>0</v>
      </c>
      <c r="L27" s="51">
        <f t="shared" si="1"/>
        <v>0</v>
      </c>
    </row>
    <row r="28" spans="4:13" s="8" customFormat="1" ht="15" thickBot="1" x14ac:dyDescent="0.4">
      <c r="E28" s="9"/>
      <c r="F28" s="9"/>
      <c r="G28" s="10"/>
      <c r="H28" s="10"/>
      <c r="I28" s="10"/>
      <c r="J28" s="10"/>
      <c r="K28" s="10"/>
      <c r="L28" s="10"/>
    </row>
    <row r="29" spans="4:13" s="8" customFormat="1" x14ac:dyDescent="0.35">
      <c r="D29" s="28" t="s">
        <v>62</v>
      </c>
      <c r="E29" s="27"/>
      <c r="F29" s="10"/>
      <c r="G29" s="26"/>
      <c r="H29" s="26"/>
      <c r="I29" s="26"/>
      <c r="J29" s="26"/>
      <c r="K29" s="26"/>
      <c r="L29" s="26"/>
    </row>
    <row r="30" spans="4:13" s="8" customFormat="1" outlineLevel="1" x14ac:dyDescent="0.35">
      <c r="D30" s="160" t="s">
        <v>122</v>
      </c>
      <c r="E30" s="18" t="s">
        <v>56</v>
      </c>
      <c r="F30" s="19" t="s">
        <v>37</v>
      </c>
      <c r="G30" s="14"/>
      <c r="H30" s="14"/>
      <c r="I30" s="14"/>
      <c r="J30" s="14"/>
      <c r="K30" s="14"/>
      <c r="L30" s="14"/>
    </row>
    <row r="31" spans="4:13" s="8" customFormat="1" outlineLevel="1" x14ac:dyDescent="0.35">
      <c r="D31" s="161"/>
      <c r="E31" s="20" t="s">
        <v>57</v>
      </c>
      <c r="F31" s="21" t="s">
        <v>37</v>
      </c>
      <c r="G31" s="14"/>
      <c r="H31" s="14"/>
      <c r="I31" s="14"/>
      <c r="J31" s="14"/>
      <c r="K31" s="14"/>
      <c r="L31" s="14"/>
    </row>
    <row r="32" spans="4:13" s="8" customFormat="1" outlineLevel="1" x14ac:dyDescent="0.35">
      <c r="D32" s="161"/>
      <c r="E32" s="20" t="s">
        <v>58</v>
      </c>
      <c r="F32" s="21" t="s">
        <v>37</v>
      </c>
      <c r="G32" s="14"/>
      <c r="H32" s="14"/>
      <c r="I32" s="14"/>
      <c r="J32" s="14"/>
      <c r="K32" s="14"/>
      <c r="L32" s="14"/>
    </row>
    <row r="33" spans="4:12" s="8" customFormat="1" outlineLevel="1" x14ac:dyDescent="0.35">
      <c r="D33" s="162"/>
      <c r="E33" s="22" t="s">
        <v>59</v>
      </c>
      <c r="F33" s="23" t="s">
        <v>37</v>
      </c>
      <c r="G33" s="15"/>
      <c r="H33" s="15"/>
      <c r="I33" s="15"/>
      <c r="J33" s="15"/>
      <c r="K33" s="15"/>
      <c r="L33" s="15"/>
    </row>
    <row r="34" spans="4:12" s="8" customFormat="1" outlineLevel="1" x14ac:dyDescent="0.35">
      <c r="D34" s="160" t="s">
        <v>41</v>
      </c>
      <c r="E34" s="18" t="s">
        <v>56</v>
      </c>
      <c r="F34" s="19" t="s">
        <v>42</v>
      </c>
      <c r="G34" s="29"/>
      <c r="H34" s="29"/>
      <c r="I34" s="29"/>
      <c r="J34" s="29"/>
      <c r="K34" s="29"/>
      <c r="L34" s="29"/>
    </row>
    <row r="35" spans="4:12" s="8" customFormat="1" outlineLevel="1" x14ac:dyDescent="0.35">
      <c r="D35" s="161"/>
      <c r="E35" s="20" t="s">
        <v>57</v>
      </c>
      <c r="F35" s="21" t="s">
        <v>42</v>
      </c>
      <c r="G35" s="14"/>
      <c r="H35" s="14"/>
      <c r="I35" s="14"/>
      <c r="J35" s="14"/>
      <c r="K35" s="14"/>
      <c r="L35" s="14"/>
    </row>
    <row r="36" spans="4:12" s="8" customFormat="1" outlineLevel="1" x14ac:dyDescent="0.35">
      <c r="D36" s="161"/>
      <c r="E36" s="20" t="s">
        <v>58</v>
      </c>
      <c r="F36" s="21" t="s">
        <v>42</v>
      </c>
      <c r="G36" s="14"/>
      <c r="H36" s="14"/>
      <c r="I36" s="14"/>
      <c r="J36" s="14"/>
      <c r="K36" s="14"/>
      <c r="L36" s="14"/>
    </row>
    <row r="37" spans="4:12" s="8" customFormat="1" ht="15" outlineLevel="1" thickBot="1" x14ac:dyDescent="0.4">
      <c r="D37" s="162"/>
      <c r="E37" s="22" t="s">
        <v>59</v>
      </c>
      <c r="F37" s="23" t="s">
        <v>42</v>
      </c>
      <c r="G37" s="25"/>
      <c r="H37" s="25"/>
      <c r="I37" s="25"/>
      <c r="J37" s="25"/>
      <c r="K37" s="25"/>
      <c r="L37" s="25"/>
    </row>
    <row r="38" spans="4:12" s="8" customFormat="1" ht="15" thickBot="1" x14ac:dyDescent="0.4">
      <c r="E38" s="9" t="s">
        <v>60</v>
      </c>
      <c r="F38" s="10"/>
      <c r="G38" s="51">
        <f t="shared" ref="G38:L38" si="2">+SUM(G34:G37)*G$4</f>
        <v>0</v>
      </c>
      <c r="H38" s="51">
        <f t="shared" si="2"/>
        <v>0</v>
      </c>
      <c r="I38" s="51">
        <f t="shared" si="2"/>
        <v>0</v>
      </c>
      <c r="J38" s="51">
        <f t="shared" si="2"/>
        <v>0</v>
      </c>
      <c r="K38" s="51">
        <f t="shared" si="2"/>
        <v>0</v>
      </c>
      <c r="L38" s="51">
        <f t="shared" si="2"/>
        <v>0</v>
      </c>
    </row>
    <row r="39" spans="4:12" s="8" customFormat="1" ht="15" thickBot="1" x14ac:dyDescent="0.4">
      <c r="E39" s="9"/>
      <c r="F39" s="9"/>
      <c r="G39" s="10"/>
      <c r="H39" s="10"/>
      <c r="I39" s="10"/>
      <c r="J39" s="10"/>
      <c r="K39" s="10"/>
      <c r="L39" s="10"/>
    </row>
    <row r="40" spans="4:12" s="8" customFormat="1" x14ac:dyDescent="0.35">
      <c r="D40" s="28" t="s">
        <v>63</v>
      </c>
      <c r="E40" s="27"/>
      <c r="F40" s="10"/>
      <c r="G40" s="26"/>
      <c r="H40" s="26"/>
      <c r="I40" s="26"/>
      <c r="J40" s="26"/>
      <c r="K40" s="26"/>
      <c r="L40" s="26"/>
    </row>
    <row r="41" spans="4:12" s="8" customFormat="1" outlineLevel="1" x14ac:dyDescent="0.35">
      <c r="D41" s="160" t="s">
        <v>122</v>
      </c>
      <c r="E41" s="18" t="s">
        <v>56</v>
      </c>
      <c r="F41" s="19" t="s">
        <v>37</v>
      </c>
      <c r="G41" s="14"/>
      <c r="H41" s="14"/>
      <c r="I41" s="14"/>
      <c r="J41" s="14"/>
      <c r="K41" s="14"/>
      <c r="L41" s="14"/>
    </row>
    <row r="42" spans="4:12" s="8" customFormat="1" outlineLevel="1" x14ac:dyDescent="0.35">
      <c r="D42" s="161"/>
      <c r="E42" s="20" t="s">
        <v>57</v>
      </c>
      <c r="F42" s="21" t="s">
        <v>37</v>
      </c>
      <c r="G42" s="14"/>
      <c r="H42" s="14"/>
      <c r="I42" s="14"/>
      <c r="J42" s="14"/>
      <c r="K42" s="14"/>
      <c r="L42" s="14"/>
    </row>
    <row r="43" spans="4:12" s="8" customFormat="1" outlineLevel="1" x14ac:dyDescent="0.35">
      <c r="D43" s="161"/>
      <c r="E43" s="20" t="s">
        <v>58</v>
      </c>
      <c r="F43" s="21" t="s">
        <v>37</v>
      </c>
      <c r="G43" s="14"/>
      <c r="H43" s="14"/>
      <c r="I43" s="14"/>
      <c r="J43" s="14"/>
      <c r="K43" s="14"/>
      <c r="L43" s="14"/>
    </row>
    <row r="44" spans="4:12" s="8" customFormat="1" outlineLevel="1" x14ac:dyDescent="0.35">
      <c r="D44" s="162"/>
      <c r="E44" s="22" t="s">
        <v>59</v>
      </c>
      <c r="F44" s="23" t="s">
        <v>37</v>
      </c>
      <c r="G44" s="15"/>
      <c r="H44" s="15"/>
      <c r="I44" s="15"/>
      <c r="J44" s="15"/>
      <c r="K44" s="15"/>
      <c r="L44" s="15"/>
    </row>
    <row r="45" spans="4:12" s="8" customFormat="1" outlineLevel="1" x14ac:dyDescent="0.35">
      <c r="D45" s="160" t="s">
        <v>41</v>
      </c>
      <c r="E45" s="18" t="s">
        <v>56</v>
      </c>
      <c r="F45" s="19" t="s">
        <v>42</v>
      </c>
      <c r="G45" s="29"/>
      <c r="H45" s="29"/>
      <c r="I45" s="29"/>
      <c r="J45" s="29"/>
      <c r="K45" s="29"/>
      <c r="L45" s="29"/>
    </row>
    <row r="46" spans="4:12" s="8" customFormat="1" outlineLevel="1" x14ac:dyDescent="0.35">
      <c r="D46" s="161"/>
      <c r="E46" s="20" t="s">
        <v>57</v>
      </c>
      <c r="F46" s="21" t="s">
        <v>42</v>
      </c>
      <c r="G46" s="14"/>
      <c r="H46" s="14"/>
      <c r="I46" s="14"/>
      <c r="J46" s="14"/>
      <c r="K46" s="14"/>
      <c r="L46" s="14"/>
    </row>
    <row r="47" spans="4:12" s="8" customFormat="1" outlineLevel="1" x14ac:dyDescent="0.35">
      <c r="D47" s="161"/>
      <c r="E47" s="20" t="s">
        <v>58</v>
      </c>
      <c r="F47" s="21" t="s">
        <v>42</v>
      </c>
      <c r="G47" s="14"/>
      <c r="H47" s="14"/>
      <c r="I47" s="14"/>
      <c r="J47" s="14"/>
      <c r="K47" s="14"/>
      <c r="L47" s="14"/>
    </row>
    <row r="48" spans="4:12" s="8" customFormat="1" ht="15" outlineLevel="1" thickBot="1" x14ac:dyDescent="0.4">
      <c r="D48" s="162"/>
      <c r="E48" s="22" t="s">
        <v>59</v>
      </c>
      <c r="F48" s="23" t="s">
        <v>42</v>
      </c>
      <c r="G48" s="25"/>
      <c r="H48" s="25"/>
      <c r="I48" s="25"/>
      <c r="J48" s="25"/>
      <c r="K48" s="25"/>
      <c r="L48" s="25"/>
    </row>
    <row r="49" spans="4:12" s="8" customFormat="1" ht="15" thickBot="1" x14ac:dyDescent="0.4">
      <c r="E49" s="9" t="s">
        <v>60</v>
      </c>
      <c r="F49" s="10"/>
      <c r="G49" s="51">
        <f t="shared" ref="G49:L49" si="3">+SUM(G45:G48)*G$4</f>
        <v>0</v>
      </c>
      <c r="H49" s="51">
        <f t="shared" si="3"/>
        <v>0</v>
      </c>
      <c r="I49" s="51">
        <f t="shared" si="3"/>
        <v>0</v>
      </c>
      <c r="J49" s="51">
        <f t="shared" si="3"/>
        <v>0</v>
      </c>
      <c r="K49" s="51">
        <f t="shared" si="3"/>
        <v>0</v>
      </c>
      <c r="L49" s="51">
        <f t="shared" si="3"/>
        <v>0</v>
      </c>
    </row>
    <row r="50" spans="4:12" s="8" customFormat="1" ht="15" thickBot="1" x14ac:dyDescent="0.4">
      <c r="E50" s="9"/>
      <c r="F50" s="9"/>
      <c r="G50" s="10"/>
      <c r="H50" s="10"/>
      <c r="I50" s="10"/>
      <c r="J50" s="10"/>
      <c r="K50" s="10"/>
      <c r="L50" s="10"/>
    </row>
    <row r="51" spans="4:12" s="8" customFormat="1" x14ac:dyDescent="0.35">
      <c r="D51" s="28" t="s">
        <v>64</v>
      </c>
      <c r="E51" s="27"/>
      <c r="F51" s="10"/>
      <c r="G51" s="26"/>
      <c r="H51" s="26"/>
      <c r="I51" s="26"/>
      <c r="J51" s="26"/>
      <c r="K51" s="26"/>
      <c r="L51" s="26"/>
    </row>
    <row r="52" spans="4:12" s="8" customFormat="1" outlineLevel="1" x14ac:dyDescent="0.35">
      <c r="D52" s="160" t="s">
        <v>122</v>
      </c>
      <c r="E52" s="18" t="s">
        <v>56</v>
      </c>
      <c r="F52" s="19" t="s">
        <v>37</v>
      </c>
      <c r="G52" s="14"/>
      <c r="H52" s="14"/>
      <c r="I52" s="14"/>
      <c r="J52" s="14"/>
      <c r="K52" s="14"/>
      <c r="L52" s="14"/>
    </row>
    <row r="53" spans="4:12" s="8" customFormat="1" outlineLevel="1" x14ac:dyDescent="0.35">
      <c r="D53" s="161"/>
      <c r="E53" s="20" t="s">
        <v>57</v>
      </c>
      <c r="F53" s="21" t="s">
        <v>37</v>
      </c>
      <c r="G53" s="14"/>
      <c r="H53" s="14"/>
      <c r="I53" s="14"/>
      <c r="J53" s="14"/>
      <c r="K53" s="14"/>
      <c r="L53" s="14"/>
    </row>
    <row r="54" spans="4:12" s="8" customFormat="1" outlineLevel="1" x14ac:dyDescent="0.35">
      <c r="D54" s="161"/>
      <c r="E54" s="20" t="s">
        <v>58</v>
      </c>
      <c r="F54" s="21" t="s">
        <v>37</v>
      </c>
      <c r="G54" s="14"/>
      <c r="H54" s="14"/>
      <c r="I54" s="14"/>
      <c r="J54" s="14"/>
      <c r="K54" s="14"/>
      <c r="L54" s="14"/>
    </row>
    <row r="55" spans="4:12" s="8" customFormat="1" outlineLevel="1" x14ac:dyDescent="0.35">
      <c r="D55" s="162"/>
      <c r="E55" s="22" t="s">
        <v>59</v>
      </c>
      <c r="F55" s="23" t="s">
        <v>37</v>
      </c>
      <c r="G55" s="15"/>
      <c r="H55" s="15"/>
      <c r="I55" s="15"/>
      <c r="J55" s="15"/>
      <c r="K55" s="15"/>
      <c r="L55" s="15"/>
    </row>
    <row r="56" spans="4:12" s="8" customFormat="1" outlineLevel="1" x14ac:dyDescent="0.35">
      <c r="D56" s="160" t="s">
        <v>41</v>
      </c>
      <c r="E56" s="18" t="s">
        <v>56</v>
      </c>
      <c r="F56" s="19" t="s">
        <v>42</v>
      </c>
      <c r="G56" s="24"/>
      <c r="H56" s="24"/>
      <c r="I56" s="24"/>
      <c r="J56" s="24"/>
      <c r="K56" s="24"/>
      <c r="L56" s="24"/>
    </row>
    <row r="57" spans="4:12" s="8" customFormat="1" outlineLevel="1" x14ac:dyDescent="0.35">
      <c r="D57" s="161"/>
      <c r="E57" s="20" t="s">
        <v>57</v>
      </c>
      <c r="F57" s="21" t="s">
        <v>42</v>
      </c>
      <c r="G57" s="14"/>
      <c r="H57" s="14"/>
      <c r="I57" s="14"/>
      <c r="J57" s="14"/>
      <c r="K57" s="14"/>
      <c r="L57" s="14"/>
    </row>
    <row r="58" spans="4:12" s="8" customFormat="1" outlineLevel="1" x14ac:dyDescent="0.35">
      <c r="D58" s="161"/>
      <c r="E58" s="20" t="s">
        <v>58</v>
      </c>
      <c r="F58" s="21" t="s">
        <v>42</v>
      </c>
      <c r="G58" s="14"/>
      <c r="H58" s="14"/>
      <c r="I58" s="14"/>
      <c r="J58" s="14"/>
      <c r="K58" s="14"/>
      <c r="L58" s="14"/>
    </row>
    <row r="59" spans="4:12" s="8" customFormat="1" ht="15" outlineLevel="1" thickBot="1" x14ac:dyDescent="0.4">
      <c r="D59" s="162"/>
      <c r="E59" s="22" t="s">
        <v>59</v>
      </c>
      <c r="F59" s="23" t="s">
        <v>42</v>
      </c>
      <c r="G59" s="25"/>
      <c r="H59" s="25"/>
      <c r="I59" s="25"/>
      <c r="J59" s="25"/>
      <c r="K59" s="25"/>
      <c r="L59" s="25"/>
    </row>
    <row r="60" spans="4:12" s="8" customFormat="1" ht="15" thickBot="1" x14ac:dyDescent="0.4">
      <c r="E60" s="9" t="s">
        <v>60</v>
      </c>
      <c r="F60" s="10"/>
      <c r="G60" s="51">
        <f t="shared" ref="G60:L60" si="4">+SUM(G56:G59)*G$4</f>
        <v>0</v>
      </c>
      <c r="H60" s="51">
        <f t="shared" si="4"/>
        <v>0</v>
      </c>
      <c r="I60" s="51">
        <f t="shared" si="4"/>
        <v>0</v>
      </c>
      <c r="J60" s="51">
        <f t="shared" si="4"/>
        <v>0</v>
      </c>
      <c r="K60" s="51">
        <f t="shared" si="4"/>
        <v>0</v>
      </c>
      <c r="L60" s="51">
        <f t="shared" si="4"/>
        <v>0</v>
      </c>
    </row>
    <row r="61" spans="4:12" s="8" customFormat="1" ht="15" thickBot="1" x14ac:dyDescent="0.4">
      <c r="E61" s="9"/>
      <c r="F61" s="9"/>
      <c r="G61" s="10"/>
      <c r="H61" s="10"/>
      <c r="I61" s="10"/>
      <c r="J61" s="10"/>
      <c r="K61" s="10"/>
      <c r="L61" s="10"/>
    </row>
    <row r="62" spans="4:12" s="8" customFormat="1" x14ac:dyDescent="0.35">
      <c r="D62" s="28" t="s">
        <v>65</v>
      </c>
      <c r="E62" s="27"/>
      <c r="F62" s="10"/>
      <c r="G62" s="26"/>
      <c r="H62" s="26"/>
      <c r="I62" s="26"/>
      <c r="J62" s="26"/>
      <c r="K62" s="26"/>
      <c r="L62" s="26"/>
    </row>
    <row r="63" spans="4:12" s="8" customFormat="1" outlineLevel="1" x14ac:dyDescent="0.35">
      <c r="D63" s="160" t="s">
        <v>122</v>
      </c>
      <c r="E63" s="18" t="s">
        <v>56</v>
      </c>
      <c r="F63" s="19" t="s">
        <v>37</v>
      </c>
      <c r="G63" s="14"/>
      <c r="H63" s="14"/>
      <c r="I63" s="14"/>
      <c r="J63" s="14"/>
      <c r="K63" s="14"/>
      <c r="L63" s="14"/>
    </row>
    <row r="64" spans="4:12" s="8" customFormat="1" outlineLevel="1" x14ac:dyDescent="0.35">
      <c r="D64" s="161"/>
      <c r="E64" s="20" t="s">
        <v>57</v>
      </c>
      <c r="F64" s="21" t="s">
        <v>37</v>
      </c>
      <c r="G64" s="14"/>
      <c r="H64" s="14"/>
      <c r="I64" s="14"/>
      <c r="J64" s="14"/>
      <c r="K64" s="14"/>
      <c r="L64" s="14"/>
    </row>
    <row r="65" spans="4:12" s="8" customFormat="1" outlineLevel="1" x14ac:dyDescent="0.35">
      <c r="D65" s="161"/>
      <c r="E65" s="20" t="s">
        <v>58</v>
      </c>
      <c r="F65" s="21" t="s">
        <v>37</v>
      </c>
      <c r="G65" s="14"/>
      <c r="H65" s="14"/>
      <c r="I65" s="14"/>
      <c r="J65" s="14"/>
      <c r="K65" s="14"/>
      <c r="L65" s="14"/>
    </row>
    <row r="66" spans="4:12" s="8" customFormat="1" outlineLevel="1" x14ac:dyDescent="0.35">
      <c r="D66" s="162"/>
      <c r="E66" s="22" t="s">
        <v>59</v>
      </c>
      <c r="F66" s="23" t="s">
        <v>37</v>
      </c>
      <c r="G66" s="15"/>
      <c r="H66" s="15"/>
      <c r="I66" s="15"/>
      <c r="J66" s="15"/>
      <c r="K66" s="15"/>
      <c r="L66" s="15"/>
    </row>
    <row r="67" spans="4:12" s="8" customFormat="1" outlineLevel="1" x14ac:dyDescent="0.35">
      <c r="D67" s="160" t="s">
        <v>41</v>
      </c>
      <c r="E67" s="18" t="s">
        <v>56</v>
      </c>
      <c r="F67" s="19" t="s">
        <v>42</v>
      </c>
      <c r="G67" s="24"/>
      <c r="H67" s="24"/>
      <c r="I67" s="24"/>
      <c r="J67" s="24"/>
      <c r="K67" s="24"/>
      <c r="L67" s="24"/>
    </row>
    <row r="68" spans="4:12" s="8" customFormat="1" outlineLevel="1" x14ac:dyDescent="0.35">
      <c r="D68" s="161"/>
      <c r="E68" s="20" t="s">
        <v>57</v>
      </c>
      <c r="F68" s="21" t="s">
        <v>42</v>
      </c>
      <c r="G68" s="14"/>
      <c r="H68" s="14"/>
      <c r="I68" s="14"/>
      <c r="J68" s="14"/>
      <c r="K68" s="14"/>
      <c r="L68" s="14"/>
    </row>
    <row r="69" spans="4:12" s="8" customFormat="1" outlineLevel="1" x14ac:dyDescent="0.35">
      <c r="D69" s="161"/>
      <c r="E69" s="20" t="s">
        <v>58</v>
      </c>
      <c r="F69" s="21" t="s">
        <v>42</v>
      </c>
      <c r="G69" s="14"/>
      <c r="H69" s="14"/>
      <c r="I69" s="14"/>
      <c r="J69" s="14"/>
      <c r="K69" s="14"/>
      <c r="L69" s="14"/>
    </row>
    <row r="70" spans="4:12" s="8" customFormat="1" ht="15" outlineLevel="1" thickBot="1" x14ac:dyDescent="0.4">
      <c r="D70" s="162"/>
      <c r="E70" s="22" t="s">
        <v>59</v>
      </c>
      <c r="F70" s="23" t="s">
        <v>42</v>
      </c>
      <c r="G70" s="25"/>
      <c r="H70" s="25"/>
      <c r="I70" s="25"/>
      <c r="J70" s="25"/>
      <c r="K70" s="25"/>
      <c r="L70" s="25"/>
    </row>
    <row r="71" spans="4:12" s="8" customFormat="1" ht="15" thickBot="1" x14ac:dyDescent="0.4">
      <c r="E71" s="9" t="s">
        <v>60</v>
      </c>
      <c r="F71" s="10"/>
      <c r="G71" s="51">
        <f t="shared" ref="G71:L71" si="5">+SUM(G67:G70)*G$4</f>
        <v>0</v>
      </c>
      <c r="H71" s="51">
        <f t="shared" si="5"/>
        <v>0</v>
      </c>
      <c r="I71" s="51">
        <f t="shared" si="5"/>
        <v>0</v>
      </c>
      <c r="J71" s="51">
        <f t="shared" si="5"/>
        <v>0</v>
      </c>
      <c r="K71" s="51">
        <f t="shared" si="5"/>
        <v>0</v>
      </c>
      <c r="L71" s="51">
        <f t="shared" si="5"/>
        <v>0</v>
      </c>
    </row>
    <row r="72" spans="4:12" s="8" customFormat="1" ht="15" thickBot="1" x14ac:dyDescent="0.4">
      <c r="E72" s="9"/>
      <c r="F72" s="9"/>
      <c r="G72" s="10"/>
      <c r="H72" s="10"/>
      <c r="I72" s="10"/>
      <c r="J72" s="10"/>
      <c r="K72" s="10"/>
      <c r="L72" s="10"/>
    </row>
    <row r="73" spans="4:12" s="8" customFormat="1" x14ac:dyDescent="0.35">
      <c r="D73" s="28" t="s">
        <v>66</v>
      </c>
      <c r="E73" s="27"/>
      <c r="F73" s="10"/>
      <c r="G73" s="26"/>
      <c r="H73" s="26"/>
      <c r="I73" s="26"/>
      <c r="J73" s="26"/>
      <c r="K73" s="26"/>
      <c r="L73" s="26"/>
    </row>
    <row r="74" spans="4:12" s="8" customFormat="1" outlineLevel="1" x14ac:dyDescent="0.35">
      <c r="D74" s="160" t="s">
        <v>122</v>
      </c>
      <c r="E74" s="18" t="s">
        <v>56</v>
      </c>
      <c r="F74" s="19" t="s">
        <v>37</v>
      </c>
      <c r="G74" s="14"/>
      <c r="H74" s="14"/>
      <c r="I74" s="14"/>
      <c r="J74" s="14"/>
      <c r="K74" s="14"/>
      <c r="L74" s="14"/>
    </row>
    <row r="75" spans="4:12" s="8" customFormat="1" outlineLevel="1" x14ac:dyDescent="0.35">
      <c r="D75" s="161"/>
      <c r="E75" s="20" t="s">
        <v>57</v>
      </c>
      <c r="F75" s="21" t="s">
        <v>37</v>
      </c>
      <c r="G75" s="14"/>
      <c r="H75" s="14"/>
      <c r="I75" s="14"/>
      <c r="J75" s="14"/>
      <c r="K75" s="14"/>
      <c r="L75" s="14"/>
    </row>
    <row r="76" spans="4:12" s="8" customFormat="1" outlineLevel="1" x14ac:dyDescent="0.35">
      <c r="D76" s="161"/>
      <c r="E76" s="20" t="s">
        <v>58</v>
      </c>
      <c r="F76" s="21" t="s">
        <v>37</v>
      </c>
      <c r="G76" s="14"/>
      <c r="H76" s="14"/>
      <c r="I76" s="14"/>
      <c r="J76" s="14"/>
      <c r="K76" s="14"/>
      <c r="L76" s="14"/>
    </row>
    <row r="77" spans="4:12" s="8" customFormat="1" outlineLevel="1" x14ac:dyDescent="0.35">
      <c r="D77" s="162"/>
      <c r="E77" s="22" t="s">
        <v>59</v>
      </c>
      <c r="F77" s="23" t="s">
        <v>37</v>
      </c>
      <c r="G77" s="15"/>
      <c r="H77" s="15"/>
      <c r="I77" s="15"/>
      <c r="J77" s="15"/>
      <c r="K77" s="15"/>
      <c r="L77" s="15"/>
    </row>
    <row r="78" spans="4:12" s="8" customFormat="1" outlineLevel="1" x14ac:dyDescent="0.35">
      <c r="D78" s="160" t="s">
        <v>41</v>
      </c>
      <c r="E78" s="18" t="s">
        <v>56</v>
      </c>
      <c r="F78" s="19" t="s">
        <v>42</v>
      </c>
      <c r="G78" s="24"/>
      <c r="H78" s="24"/>
      <c r="I78" s="24"/>
      <c r="J78" s="24"/>
      <c r="K78" s="24"/>
      <c r="L78" s="24"/>
    </row>
    <row r="79" spans="4:12" s="8" customFormat="1" outlineLevel="1" x14ac:dyDescent="0.35">
      <c r="D79" s="161"/>
      <c r="E79" s="20" t="s">
        <v>57</v>
      </c>
      <c r="F79" s="21" t="s">
        <v>42</v>
      </c>
      <c r="G79" s="14"/>
      <c r="H79" s="14"/>
      <c r="I79" s="14"/>
      <c r="J79" s="14"/>
      <c r="K79" s="14"/>
      <c r="L79" s="14"/>
    </row>
    <row r="80" spans="4:12" s="8" customFormat="1" outlineLevel="1" x14ac:dyDescent="0.35">
      <c r="D80" s="161"/>
      <c r="E80" s="20" t="s">
        <v>58</v>
      </c>
      <c r="F80" s="21" t="s">
        <v>42</v>
      </c>
      <c r="G80" s="14"/>
      <c r="H80" s="14"/>
      <c r="I80" s="14"/>
      <c r="J80" s="14"/>
      <c r="K80" s="14"/>
      <c r="L80" s="14"/>
    </row>
    <row r="81" spans="4:12" s="8" customFormat="1" ht="15" outlineLevel="1" thickBot="1" x14ac:dyDescent="0.4">
      <c r="D81" s="162"/>
      <c r="E81" s="22" t="s">
        <v>59</v>
      </c>
      <c r="F81" s="23" t="s">
        <v>42</v>
      </c>
      <c r="G81" s="25"/>
      <c r="H81" s="25"/>
      <c r="I81" s="25"/>
      <c r="J81" s="25"/>
      <c r="K81" s="25"/>
      <c r="L81" s="25"/>
    </row>
    <row r="82" spans="4:12" s="8" customFormat="1" ht="15" thickBot="1" x14ac:dyDescent="0.4">
      <c r="E82" s="9" t="s">
        <v>60</v>
      </c>
      <c r="F82" s="10"/>
      <c r="G82" s="51">
        <f t="shared" ref="G82:L82" si="6">+SUM(G78:G81)*G$4</f>
        <v>0</v>
      </c>
      <c r="H82" s="51">
        <f t="shared" si="6"/>
        <v>0</v>
      </c>
      <c r="I82" s="51">
        <f t="shared" si="6"/>
        <v>0</v>
      </c>
      <c r="J82" s="51">
        <f t="shared" si="6"/>
        <v>0</v>
      </c>
      <c r="K82" s="51">
        <f t="shared" si="6"/>
        <v>0</v>
      </c>
      <c r="L82" s="51">
        <f t="shared" si="6"/>
        <v>0</v>
      </c>
    </row>
    <row r="83" spans="4:12" s="8" customFormat="1" ht="15" thickBot="1" x14ac:dyDescent="0.4">
      <c r="E83" s="9"/>
      <c r="F83" s="9"/>
      <c r="G83" s="10"/>
      <c r="H83" s="10"/>
      <c r="I83" s="10"/>
      <c r="J83" s="10"/>
      <c r="K83" s="10"/>
      <c r="L83" s="10"/>
    </row>
    <row r="84" spans="4:12" s="8" customFormat="1" x14ac:dyDescent="0.35">
      <c r="D84" s="28" t="s">
        <v>67</v>
      </c>
      <c r="E84" s="27"/>
      <c r="F84" s="10"/>
      <c r="G84" s="26"/>
      <c r="H84" s="26"/>
      <c r="I84" s="26"/>
      <c r="J84" s="26"/>
      <c r="K84" s="26"/>
      <c r="L84" s="26"/>
    </row>
    <row r="85" spans="4:12" s="8" customFormat="1" outlineLevel="1" x14ac:dyDescent="0.35">
      <c r="D85" s="160" t="s">
        <v>122</v>
      </c>
      <c r="E85" s="18" t="s">
        <v>56</v>
      </c>
      <c r="F85" s="19" t="s">
        <v>37</v>
      </c>
      <c r="G85" s="14"/>
      <c r="H85" s="14"/>
      <c r="I85" s="14"/>
      <c r="J85" s="14"/>
      <c r="K85" s="14"/>
      <c r="L85" s="14"/>
    </row>
    <row r="86" spans="4:12" s="8" customFormat="1" outlineLevel="1" x14ac:dyDescent="0.35">
      <c r="D86" s="161"/>
      <c r="E86" s="20" t="s">
        <v>57</v>
      </c>
      <c r="F86" s="21" t="s">
        <v>37</v>
      </c>
      <c r="G86" s="14"/>
      <c r="H86" s="14"/>
      <c r="I86" s="14"/>
      <c r="J86" s="14"/>
      <c r="K86" s="14"/>
      <c r="L86" s="14"/>
    </row>
    <row r="87" spans="4:12" s="8" customFormat="1" outlineLevel="1" x14ac:dyDescent="0.35">
      <c r="D87" s="161"/>
      <c r="E87" s="20" t="s">
        <v>58</v>
      </c>
      <c r="F87" s="21" t="s">
        <v>37</v>
      </c>
      <c r="G87" s="14"/>
      <c r="H87" s="14"/>
      <c r="I87" s="14"/>
      <c r="J87" s="14"/>
      <c r="K87" s="14"/>
      <c r="L87" s="14"/>
    </row>
    <row r="88" spans="4:12" s="8" customFormat="1" outlineLevel="1" x14ac:dyDescent="0.35">
      <c r="D88" s="162"/>
      <c r="E88" s="22" t="s">
        <v>59</v>
      </c>
      <c r="F88" s="23" t="s">
        <v>37</v>
      </c>
      <c r="G88" s="15"/>
      <c r="H88" s="15"/>
      <c r="I88" s="15"/>
      <c r="J88" s="15"/>
      <c r="K88" s="15"/>
      <c r="L88" s="15"/>
    </row>
    <row r="89" spans="4:12" s="8" customFormat="1" outlineLevel="1" x14ac:dyDescent="0.35">
      <c r="D89" s="160" t="s">
        <v>41</v>
      </c>
      <c r="E89" s="18" t="s">
        <v>56</v>
      </c>
      <c r="F89" s="19" t="s">
        <v>42</v>
      </c>
      <c r="G89" s="24"/>
      <c r="H89" s="24"/>
      <c r="I89" s="24"/>
      <c r="J89" s="24"/>
      <c r="K89" s="24"/>
      <c r="L89" s="24"/>
    </row>
    <row r="90" spans="4:12" s="8" customFormat="1" outlineLevel="1" x14ac:dyDescent="0.35">
      <c r="D90" s="161"/>
      <c r="E90" s="20" t="s">
        <v>57</v>
      </c>
      <c r="F90" s="21" t="s">
        <v>42</v>
      </c>
      <c r="G90" s="14"/>
      <c r="H90" s="14"/>
      <c r="I90" s="14"/>
      <c r="J90" s="14"/>
      <c r="K90" s="14"/>
      <c r="L90" s="14"/>
    </row>
    <row r="91" spans="4:12" s="8" customFormat="1" outlineLevel="1" x14ac:dyDescent="0.35">
      <c r="D91" s="161"/>
      <c r="E91" s="20" t="s">
        <v>58</v>
      </c>
      <c r="F91" s="21" t="s">
        <v>42</v>
      </c>
      <c r="G91" s="14"/>
      <c r="H91" s="14"/>
      <c r="I91" s="14"/>
      <c r="J91" s="14"/>
      <c r="K91" s="14"/>
      <c r="L91" s="14"/>
    </row>
    <row r="92" spans="4:12" s="8" customFormat="1" ht="15" outlineLevel="1" thickBot="1" x14ac:dyDescent="0.4">
      <c r="D92" s="162"/>
      <c r="E92" s="22" t="s">
        <v>59</v>
      </c>
      <c r="F92" s="23" t="s">
        <v>42</v>
      </c>
      <c r="G92" s="25"/>
      <c r="H92" s="25"/>
      <c r="I92" s="25"/>
      <c r="J92" s="25"/>
      <c r="K92" s="25"/>
      <c r="L92" s="25"/>
    </row>
    <row r="93" spans="4:12" s="8" customFormat="1" ht="15" thickBot="1" x14ac:dyDescent="0.4">
      <c r="E93" s="9" t="s">
        <v>60</v>
      </c>
      <c r="F93" s="10"/>
      <c r="G93" s="51">
        <f t="shared" ref="G93:L93" si="7">+SUM(G89:G92)*G$4</f>
        <v>0</v>
      </c>
      <c r="H93" s="51">
        <f t="shared" si="7"/>
        <v>0</v>
      </c>
      <c r="I93" s="51">
        <f t="shared" si="7"/>
        <v>0</v>
      </c>
      <c r="J93" s="51">
        <f t="shared" si="7"/>
        <v>0</v>
      </c>
      <c r="K93" s="51">
        <f t="shared" si="7"/>
        <v>0</v>
      </c>
      <c r="L93" s="51">
        <f t="shared" si="7"/>
        <v>0</v>
      </c>
    </row>
    <row r="94" spans="4:12" s="8" customFormat="1" ht="15" thickBot="1" x14ac:dyDescent="0.4">
      <c r="E94" s="9"/>
      <c r="F94" s="9"/>
      <c r="G94" s="10"/>
      <c r="H94" s="10"/>
      <c r="I94" s="10"/>
      <c r="J94" s="10"/>
      <c r="K94" s="10"/>
      <c r="L94" s="10"/>
    </row>
    <row r="95" spans="4:12" s="8" customFormat="1" x14ac:dyDescent="0.35">
      <c r="D95" s="28" t="s">
        <v>68</v>
      </c>
      <c r="E95" s="27"/>
      <c r="F95" s="10"/>
      <c r="G95" s="26"/>
      <c r="H95" s="26"/>
      <c r="I95" s="26"/>
      <c r="J95" s="26"/>
      <c r="K95" s="26"/>
      <c r="L95" s="26"/>
    </row>
    <row r="96" spans="4:12" s="8" customFormat="1" outlineLevel="1" x14ac:dyDescent="0.35">
      <c r="D96" s="160" t="s">
        <v>122</v>
      </c>
      <c r="E96" s="18" t="s">
        <v>56</v>
      </c>
      <c r="F96" s="19" t="s">
        <v>37</v>
      </c>
      <c r="G96" s="14"/>
      <c r="H96" s="14"/>
      <c r="I96" s="14"/>
      <c r="J96" s="14"/>
      <c r="K96" s="14"/>
      <c r="L96" s="14"/>
    </row>
    <row r="97" spans="4:12" s="8" customFormat="1" outlineLevel="1" x14ac:dyDescent="0.35">
      <c r="D97" s="161"/>
      <c r="E97" s="20" t="s">
        <v>57</v>
      </c>
      <c r="F97" s="21" t="s">
        <v>37</v>
      </c>
      <c r="G97" s="14"/>
      <c r="H97" s="14"/>
      <c r="I97" s="14"/>
      <c r="J97" s="14"/>
      <c r="K97" s="14"/>
      <c r="L97" s="14"/>
    </row>
    <row r="98" spans="4:12" s="8" customFormat="1" outlineLevel="1" x14ac:dyDescent="0.35">
      <c r="D98" s="161"/>
      <c r="E98" s="20" t="s">
        <v>58</v>
      </c>
      <c r="F98" s="21" t="s">
        <v>37</v>
      </c>
      <c r="G98" s="14"/>
      <c r="H98" s="14"/>
      <c r="I98" s="14"/>
      <c r="J98" s="14"/>
      <c r="K98" s="14"/>
      <c r="L98" s="14"/>
    </row>
    <row r="99" spans="4:12" s="8" customFormat="1" outlineLevel="1" x14ac:dyDescent="0.35">
      <c r="D99" s="162"/>
      <c r="E99" s="22" t="s">
        <v>59</v>
      </c>
      <c r="F99" s="23" t="s">
        <v>37</v>
      </c>
      <c r="G99" s="15"/>
      <c r="H99" s="15"/>
      <c r="I99" s="15"/>
      <c r="J99" s="15"/>
      <c r="K99" s="15"/>
      <c r="L99" s="15"/>
    </row>
    <row r="100" spans="4:12" s="8" customFormat="1" outlineLevel="1" x14ac:dyDescent="0.35">
      <c r="D100" s="160" t="s">
        <v>41</v>
      </c>
      <c r="E100" s="18" t="s">
        <v>56</v>
      </c>
      <c r="F100" s="19" t="s">
        <v>42</v>
      </c>
      <c r="G100" s="24"/>
      <c r="H100" s="24"/>
      <c r="I100" s="24"/>
      <c r="J100" s="24"/>
      <c r="K100" s="24"/>
      <c r="L100" s="24"/>
    </row>
    <row r="101" spans="4:12" s="8" customFormat="1" outlineLevel="1" x14ac:dyDescent="0.35">
      <c r="D101" s="161"/>
      <c r="E101" s="20" t="s">
        <v>57</v>
      </c>
      <c r="F101" s="21" t="s">
        <v>42</v>
      </c>
      <c r="G101" s="14"/>
      <c r="H101" s="14"/>
      <c r="I101" s="14"/>
      <c r="J101" s="14"/>
      <c r="K101" s="14"/>
      <c r="L101" s="14"/>
    </row>
    <row r="102" spans="4:12" s="8" customFormat="1" outlineLevel="1" x14ac:dyDescent="0.35">
      <c r="D102" s="161"/>
      <c r="E102" s="20" t="s">
        <v>58</v>
      </c>
      <c r="F102" s="21" t="s">
        <v>42</v>
      </c>
      <c r="G102" s="14"/>
      <c r="H102" s="14"/>
      <c r="I102" s="14"/>
      <c r="J102" s="14"/>
      <c r="K102" s="14"/>
      <c r="L102" s="14"/>
    </row>
    <row r="103" spans="4:12" s="8" customFormat="1" ht="15" outlineLevel="1" thickBot="1" x14ac:dyDescent="0.4">
      <c r="D103" s="162"/>
      <c r="E103" s="22" t="s">
        <v>59</v>
      </c>
      <c r="F103" s="23" t="s">
        <v>42</v>
      </c>
      <c r="G103" s="25"/>
      <c r="H103" s="25"/>
      <c r="I103" s="25"/>
      <c r="J103" s="25"/>
      <c r="K103" s="25"/>
      <c r="L103" s="25"/>
    </row>
    <row r="104" spans="4:12" s="8" customFormat="1" ht="15" thickBot="1" x14ac:dyDescent="0.4">
      <c r="E104" s="9" t="s">
        <v>60</v>
      </c>
      <c r="F104" s="10"/>
      <c r="G104" s="51">
        <f t="shared" ref="G104:L104" si="8">+SUM(G100:G103)*G$4</f>
        <v>0</v>
      </c>
      <c r="H104" s="51">
        <f t="shared" si="8"/>
        <v>0</v>
      </c>
      <c r="I104" s="51">
        <f t="shared" si="8"/>
        <v>0</v>
      </c>
      <c r="J104" s="51">
        <f t="shared" si="8"/>
        <v>0</v>
      </c>
      <c r="K104" s="51">
        <f t="shared" si="8"/>
        <v>0</v>
      </c>
      <c r="L104" s="51">
        <f t="shared" si="8"/>
        <v>0</v>
      </c>
    </row>
    <row r="105" spans="4:12" s="8" customFormat="1" ht="15" thickBot="1" x14ac:dyDescent="0.4">
      <c r="E105" s="9"/>
      <c r="F105" s="9"/>
      <c r="G105" s="10"/>
      <c r="H105" s="10"/>
      <c r="I105" s="10"/>
      <c r="J105" s="10"/>
      <c r="K105" s="10"/>
      <c r="L105" s="10"/>
    </row>
    <row r="106" spans="4:12" s="8" customFormat="1" x14ac:dyDescent="0.35">
      <c r="D106" s="28" t="s">
        <v>69</v>
      </c>
      <c r="E106" s="27"/>
      <c r="F106" s="10"/>
      <c r="G106" s="26"/>
      <c r="H106" s="26"/>
      <c r="I106" s="26"/>
      <c r="J106" s="26"/>
      <c r="K106" s="26"/>
      <c r="L106" s="26"/>
    </row>
    <row r="107" spans="4:12" s="8" customFormat="1" outlineLevel="1" x14ac:dyDescent="0.35">
      <c r="D107" s="160" t="s">
        <v>122</v>
      </c>
      <c r="E107" s="18" t="s">
        <v>56</v>
      </c>
      <c r="F107" s="19" t="s">
        <v>37</v>
      </c>
      <c r="G107" s="14"/>
      <c r="H107" s="14"/>
      <c r="I107" s="14"/>
      <c r="J107" s="14"/>
      <c r="K107" s="14"/>
      <c r="L107" s="14"/>
    </row>
    <row r="108" spans="4:12" s="8" customFormat="1" outlineLevel="1" x14ac:dyDescent="0.35">
      <c r="D108" s="161"/>
      <c r="E108" s="20" t="s">
        <v>57</v>
      </c>
      <c r="F108" s="21" t="s">
        <v>37</v>
      </c>
      <c r="G108" s="14"/>
      <c r="H108" s="14"/>
      <c r="I108" s="14"/>
      <c r="J108" s="14"/>
      <c r="K108" s="14"/>
      <c r="L108" s="14"/>
    </row>
    <row r="109" spans="4:12" s="8" customFormat="1" outlineLevel="1" x14ac:dyDescent="0.35">
      <c r="D109" s="161"/>
      <c r="E109" s="20" t="s">
        <v>58</v>
      </c>
      <c r="F109" s="21" t="s">
        <v>37</v>
      </c>
      <c r="G109" s="14"/>
      <c r="H109" s="14"/>
      <c r="I109" s="14"/>
      <c r="J109" s="14"/>
      <c r="K109" s="14"/>
      <c r="L109" s="14"/>
    </row>
    <row r="110" spans="4:12" s="8" customFormat="1" outlineLevel="1" x14ac:dyDescent="0.35">
      <c r="D110" s="162"/>
      <c r="E110" s="22" t="s">
        <v>59</v>
      </c>
      <c r="F110" s="23" t="s">
        <v>37</v>
      </c>
      <c r="G110" s="15"/>
      <c r="H110" s="15"/>
      <c r="I110" s="15"/>
      <c r="J110" s="15"/>
      <c r="K110" s="15"/>
      <c r="L110" s="15"/>
    </row>
    <row r="111" spans="4:12" s="8" customFormat="1" outlineLevel="1" x14ac:dyDescent="0.35">
      <c r="D111" s="160" t="s">
        <v>41</v>
      </c>
      <c r="E111" s="18" t="s">
        <v>56</v>
      </c>
      <c r="F111" s="19" t="s">
        <v>42</v>
      </c>
      <c r="G111" s="24"/>
      <c r="H111" s="24"/>
      <c r="I111" s="24"/>
      <c r="J111" s="24"/>
      <c r="K111" s="24"/>
      <c r="L111" s="24"/>
    </row>
    <row r="112" spans="4:12" s="8" customFormat="1" outlineLevel="1" x14ac:dyDescent="0.35">
      <c r="D112" s="161"/>
      <c r="E112" s="20" t="s">
        <v>57</v>
      </c>
      <c r="F112" s="21" t="s">
        <v>42</v>
      </c>
      <c r="G112" s="14"/>
      <c r="H112" s="14"/>
      <c r="I112" s="14"/>
      <c r="J112" s="14"/>
      <c r="K112" s="14"/>
      <c r="L112" s="14"/>
    </row>
    <row r="113" spans="4:12" s="8" customFormat="1" outlineLevel="1" x14ac:dyDescent="0.35">
      <c r="D113" s="161"/>
      <c r="E113" s="20" t="s">
        <v>58</v>
      </c>
      <c r="F113" s="21" t="s">
        <v>42</v>
      </c>
      <c r="G113" s="14"/>
      <c r="H113" s="14"/>
      <c r="I113" s="14"/>
      <c r="J113" s="14"/>
      <c r="K113" s="14"/>
      <c r="L113" s="14"/>
    </row>
    <row r="114" spans="4:12" s="8" customFormat="1" ht="15" outlineLevel="1" thickBot="1" x14ac:dyDescent="0.4">
      <c r="D114" s="162"/>
      <c r="E114" s="22" t="s">
        <v>59</v>
      </c>
      <c r="F114" s="23" t="s">
        <v>42</v>
      </c>
      <c r="G114" s="25"/>
      <c r="H114" s="25"/>
      <c r="I114" s="25"/>
      <c r="J114" s="25"/>
      <c r="K114" s="25"/>
      <c r="L114" s="25"/>
    </row>
    <row r="115" spans="4:12" s="8" customFormat="1" ht="15" thickBot="1" x14ac:dyDescent="0.4">
      <c r="E115" s="9" t="s">
        <v>60</v>
      </c>
      <c r="F115" s="10"/>
      <c r="G115" s="51">
        <f t="shared" ref="G115:L115" si="9">+SUM(G111:G114)*G$4</f>
        <v>0</v>
      </c>
      <c r="H115" s="51">
        <f t="shared" si="9"/>
        <v>0</v>
      </c>
      <c r="I115" s="51">
        <f t="shared" si="9"/>
        <v>0</v>
      </c>
      <c r="J115" s="51">
        <f t="shared" si="9"/>
        <v>0</v>
      </c>
      <c r="K115" s="51">
        <f t="shared" si="9"/>
        <v>0</v>
      </c>
      <c r="L115" s="51">
        <f t="shared" si="9"/>
        <v>0</v>
      </c>
    </row>
    <row r="116" spans="4:12" s="8" customFormat="1" x14ac:dyDescent="0.35">
      <c r="E116" s="9"/>
      <c r="F116" s="9"/>
      <c r="G116" s="10"/>
      <c r="H116" s="10"/>
      <c r="I116" s="10"/>
      <c r="J116" s="10"/>
      <c r="K116" s="10"/>
      <c r="L116" s="10"/>
    </row>
    <row r="117" spans="4:12" s="8" customFormat="1" x14ac:dyDescent="0.35">
      <c r="E117" s="9"/>
      <c r="F117" s="9"/>
      <c r="G117" s="10"/>
      <c r="H117" s="10"/>
      <c r="I117" s="10"/>
      <c r="J117" s="10"/>
      <c r="K117" s="10"/>
      <c r="L117" s="10"/>
    </row>
    <row r="118" spans="4:12" s="8" customFormat="1" ht="18.5" x14ac:dyDescent="0.45">
      <c r="D118" s="52"/>
      <c r="E118" s="53" t="s">
        <v>136</v>
      </c>
      <c r="F118" s="52"/>
      <c r="G118" s="54">
        <f>+SUM(G107:G110,G96:G99,G85:G88,G74:G77,G63:G66,G52:G55,G41:G44,G30:G33,G19:G22,G8:G11)</f>
        <v>0</v>
      </c>
      <c r="H118" s="54">
        <f t="shared" ref="H118:L118" si="10">+SUM(H107:H110,H96:H99,H85:H88,H74:H77,H63:H66,H52:H55,H41:H44,H30:H33,H19:H22,H8:H11)</f>
        <v>0</v>
      </c>
      <c r="I118" s="54">
        <f t="shared" si="10"/>
        <v>0</v>
      </c>
      <c r="J118" s="54">
        <f t="shared" si="10"/>
        <v>0</v>
      </c>
      <c r="K118" s="54">
        <f t="shared" si="10"/>
        <v>0</v>
      </c>
      <c r="L118" s="54">
        <f t="shared" si="10"/>
        <v>0</v>
      </c>
    </row>
    <row r="119" spans="4:12" s="8" customFormat="1" x14ac:dyDescent="0.35">
      <c r="E119" s="9"/>
      <c r="F119" s="9"/>
      <c r="G119" s="10"/>
      <c r="H119" s="10"/>
      <c r="I119" s="10"/>
      <c r="J119" s="10"/>
      <c r="K119" s="10"/>
      <c r="L119" s="10"/>
    </row>
    <row r="120" spans="4:12" s="8" customFormat="1" x14ac:dyDescent="0.35">
      <c r="E120" s="9"/>
      <c r="F120" s="9"/>
      <c r="G120" s="10"/>
      <c r="H120" s="10"/>
      <c r="I120" s="10"/>
      <c r="J120" s="10"/>
      <c r="K120" s="10"/>
      <c r="L120" s="10"/>
    </row>
    <row r="121" spans="4:12" s="8" customFormat="1" x14ac:dyDescent="0.35">
      <c r="E121" s="9"/>
      <c r="F121" s="9"/>
      <c r="G121" s="10"/>
      <c r="H121" s="10"/>
      <c r="I121" s="10"/>
      <c r="J121" s="10"/>
      <c r="K121" s="10"/>
      <c r="L121" s="10"/>
    </row>
    <row r="122" spans="4:12" s="8" customFormat="1" ht="18.5" x14ac:dyDescent="0.45">
      <c r="D122" s="52"/>
      <c r="E122" s="53" t="s">
        <v>70</v>
      </c>
      <c r="F122" s="52"/>
      <c r="G122" s="54">
        <f t="shared" ref="G122:L122" si="11">+SUM(G111:G114,G100:G103,G89:G92,G78:G81,G67:G70,G56:G59,G45:G48,G34:G37,G23:G26,G12:G15)</f>
        <v>0</v>
      </c>
      <c r="H122" s="54">
        <f t="shared" si="11"/>
        <v>0</v>
      </c>
      <c r="I122" s="54">
        <f t="shared" si="11"/>
        <v>0</v>
      </c>
      <c r="J122" s="54">
        <f t="shared" si="11"/>
        <v>0</v>
      </c>
      <c r="K122" s="54">
        <f t="shared" si="11"/>
        <v>0</v>
      </c>
      <c r="L122" s="54">
        <f t="shared" si="11"/>
        <v>0</v>
      </c>
    </row>
    <row r="123" spans="4:12" s="8" customFormat="1" x14ac:dyDescent="0.35">
      <c r="E123" s="9"/>
      <c r="F123" s="9"/>
      <c r="G123" s="10"/>
      <c r="H123" s="10"/>
      <c r="I123" s="10"/>
      <c r="J123" s="10"/>
      <c r="K123" s="10"/>
      <c r="L123" s="10"/>
    </row>
    <row r="124" spans="4:12" s="8" customFormat="1" x14ac:dyDescent="0.35">
      <c r="E124" s="9"/>
      <c r="F124" s="9"/>
      <c r="G124" s="10"/>
      <c r="H124" s="10"/>
      <c r="I124" s="10"/>
      <c r="J124" s="10"/>
      <c r="K124" s="10"/>
      <c r="L124" s="10"/>
    </row>
    <row r="125" spans="4:12" s="8" customFormat="1" ht="18.5" x14ac:dyDescent="0.45">
      <c r="D125" s="31"/>
      <c r="E125" s="30" t="s">
        <v>71</v>
      </c>
      <c r="F125" s="31"/>
      <c r="G125" s="33">
        <f t="shared" ref="G125:L125" si="12">+G115+G104+G93+G82+G71+G60+G49+G38+G27+G16</f>
        <v>0</v>
      </c>
      <c r="H125" s="33">
        <f t="shared" si="12"/>
        <v>0</v>
      </c>
      <c r="I125" s="33">
        <f t="shared" si="12"/>
        <v>0</v>
      </c>
      <c r="J125" s="33">
        <f t="shared" si="12"/>
        <v>0</v>
      </c>
      <c r="K125" s="33">
        <f t="shared" si="12"/>
        <v>0</v>
      </c>
      <c r="L125" s="33">
        <f t="shared" si="12"/>
        <v>0</v>
      </c>
    </row>
    <row r="126" spans="4:12" s="8" customFormat="1" x14ac:dyDescent="0.35">
      <c r="E126" s="9"/>
      <c r="F126" s="9"/>
      <c r="G126" s="10"/>
      <c r="H126" s="10"/>
    </row>
    <row r="127" spans="4:12" s="8" customFormat="1" x14ac:dyDescent="0.35">
      <c r="E127" s="9"/>
      <c r="F127" s="9"/>
      <c r="G127" s="10"/>
      <c r="H127" s="10"/>
    </row>
  </sheetData>
  <mergeCells count="22">
    <mergeCell ref="D96:D99"/>
    <mergeCell ref="D100:D103"/>
    <mergeCell ref="D107:D110"/>
    <mergeCell ref="D111:D114"/>
    <mergeCell ref="D63:D66"/>
    <mergeCell ref="D67:D70"/>
    <mergeCell ref="D74:D77"/>
    <mergeCell ref="D78:D81"/>
    <mergeCell ref="D85:D88"/>
    <mergeCell ref="D89:D92"/>
    <mergeCell ref="D56:D59"/>
    <mergeCell ref="A1:B1"/>
    <mergeCell ref="E1:F1"/>
    <mergeCell ref="D8:D11"/>
    <mergeCell ref="D12:D15"/>
    <mergeCell ref="D19:D22"/>
    <mergeCell ref="D23:D26"/>
    <mergeCell ref="D30:D33"/>
    <mergeCell ref="D34:D37"/>
    <mergeCell ref="D41:D44"/>
    <mergeCell ref="D45:D48"/>
    <mergeCell ref="D52:D55"/>
  </mergeCells>
  <conditionalFormatting sqref="G16:M16 G27:L27 G38:L38 G49:L49 G60:L60 G71:L71 G82:L82 G93:L93 G104:L104 G115:L115 G125:L125">
    <cfRule type="cellIs" dxfId="18" priority="3" operator="lessThan">
      <formula>0</formula>
    </cfRule>
  </conditionalFormatting>
  <conditionalFormatting sqref="G122:L122">
    <cfRule type="cellIs" dxfId="17" priority="2" operator="lessThan">
      <formula>0</formula>
    </cfRule>
  </conditionalFormatting>
  <conditionalFormatting sqref="G118:L118">
    <cfRule type="cellIs" dxfId="16" priority="1"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15ED4-96CE-4E50-B03E-68EA0D556992}">
  <sheetPr>
    <tabColor theme="2" tint="-9.9978637043366805E-2"/>
  </sheetPr>
  <dimension ref="A1:L136"/>
  <sheetViews>
    <sheetView showGridLines="0" zoomScale="70" zoomScaleNormal="70" workbookViewId="0">
      <pane xSplit="6" ySplit="5" topLeftCell="G103" activePane="bottomRight" state="frozen"/>
      <selection pane="topRight" activeCell="G4" sqref="G4:L4"/>
      <selection pane="bottomLeft" activeCell="G4" sqref="G4:L4"/>
      <selection pane="bottomRight" activeCell="Q124" sqref="Q124"/>
    </sheetView>
  </sheetViews>
  <sheetFormatPr baseColWidth="10" defaultColWidth="11.453125" defaultRowHeight="14.5" outlineLevelRow="1" x14ac:dyDescent="0.35"/>
  <cols>
    <col min="1" max="1" width="18.453125" customWidth="1"/>
    <col min="2" max="2" width="34" customWidth="1"/>
    <col min="3" max="3" width="6.7265625" customWidth="1"/>
    <col min="4" max="4" width="35.1796875" customWidth="1"/>
    <col min="5" max="5" width="28.81640625" customWidth="1"/>
    <col min="6" max="6" width="19" customWidth="1"/>
    <col min="7" max="7" width="20" customWidth="1"/>
    <col min="8" max="8" width="20.26953125" customWidth="1"/>
    <col min="9" max="12" width="20" customWidth="1"/>
    <col min="13" max="13" width="13.26953125" customWidth="1"/>
  </cols>
  <sheetData>
    <row r="1" spans="1:12" ht="26" x14ac:dyDescent="0.6">
      <c r="A1" s="134" t="s">
        <v>0</v>
      </c>
      <c r="B1" s="135"/>
      <c r="E1" s="136" t="s">
        <v>52</v>
      </c>
      <c r="F1" s="137"/>
    </row>
    <row r="3" spans="1:12" x14ac:dyDescent="0.35">
      <c r="A3" s="118"/>
      <c r="B3" s="116"/>
      <c r="C3" s="116"/>
      <c r="E3" s="32"/>
      <c r="F3" s="6"/>
      <c r="G3" s="36">
        <v>44927</v>
      </c>
      <c r="H3" s="36">
        <f>+EDATE(G3,1)</f>
        <v>44958</v>
      </c>
      <c r="I3" s="36">
        <f>+EDATE(H3,1)</f>
        <v>44986</v>
      </c>
      <c r="J3" s="36">
        <f>+EDATE(I3,1)</f>
        <v>45017</v>
      </c>
      <c r="K3" s="36">
        <f>+EDATE(J3,1)</f>
        <v>45047</v>
      </c>
      <c r="L3" s="36">
        <f>+EDATE(K3,1)</f>
        <v>45078</v>
      </c>
    </row>
    <row r="4" spans="1:12" x14ac:dyDescent="0.35">
      <c r="A4" s="11"/>
      <c r="B4" s="117"/>
      <c r="C4" s="11"/>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2" s="8" customFormat="1" x14ac:dyDescent="0.35">
      <c r="A5" s="37"/>
      <c r="B5" s="37"/>
      <c r="C5" s="37"/>
      <c r="E5" s="10"/>
      <c r="F5" s="10"/>
    </row>
    <row r="6" spans="1:12" s="37" customFormat="1" x14ac:dyDescent="0.35">
      <c r="E6" s="38"/>
      <c r="F6" s="38"/>
      <c r="G6" s="16"/>
      <c r="H6" s="16"/>
      <c r="I6" s="16"/>
      <c r="J6" s="16"/>
      <c r="K6" s="16"/>
      <c r="L6" s="16"/>
    </row>
    <row r="7" spans="1:12" s="8" customFormat="1" x14ac:dyDescent="0.35">
      <c r="D7" s="28" t="s">
        <v>72</v>
      </c>
      <c r="E7" s="27"/>
      <c r="F7" s="10"/>
      <c r="G7" s="34"/>
      <c r="H7" s="34"/>
      <c r="I7" s="34"/>
      <c r="J7" s="34"/>
      <c r="K7" s="34"/>
      <c r="L7" s="34"/>
    </row>
    <row r="8" spans="1:12" s="8" customFormat="1" outlineLevel="1" x14ac:dyDescent="0.35">
      <c r="D8" s="160" t="s">
        <v>122</v>
      </c>
      <c r="E8" s="18" t="s">
        <v>56</v>
      </c>
      <c r="F8" s="19" t="s">
        <v>37</v>
      </c>
      <c r="G8" s="14"/>
      <c r="H8" s="14"/>
      <c r="I8" s="14"/>
      <c r="J8" s="14"/>
      <c r="K8" s="14"/>
      <c r="L8" s="14"/>
    </row>
    <row r="9" spans="1:12" s="8" customFormat="1" outlineLevel="1" x14ac:dyDescent="0.35">
      <c r="D9" s="161"/>
      <c r="E9" s="20" t="s">
        <v>57</v>
      </c>
      <c r="F9" s="21" t="s">
        <v>37</v>
      </c>
      <c r="G9" s="14"/>
      <c r="H9" s="14"/>
      <c r="I9" s="14"/>
      <c r="J9" s="14"/>
      <c r="K9" s="14"/>
      <c r="L9" s="14"/>
    </row>
    <row r="10" spans="1:12" s="8" customFormat="1" outlineLevel="1" x14ac:dyDescent="0.35">
      <c r="D10" s="161"/>
      <c r="E10" s="20" t="s">
        <v>58</v>
      </c>
      <c r="F10" s="21" t="s">
        <v>37</v>
      </c>
      <c r="G10" s="14"/>
      <c r="H10" s="14"/>
      <c r="I10" s="14"/>
      <c r="J10" s="14"/>
      <c r="K10" s="14"/>
      <c r="L10" s="14"/>
    </row>
    <row r="11" spans="1:12" s="8" customFormat="1" outlineLevel="1" x14ac:dyDescent="0.35">
      <c r="D11" s="162"/>
      <c r="E11" s="22" t="s">
        <v>59</v>
      </c>
      <c r="F11" s="23" t="s">
        <v>37</v>
      </c>
      <c r="G11" s="15"/>
      <c r="H11" s="15"/>
      <c r="I11" s="15"/>
      <c r="J11" s="15"/>
      <c r="K11" s="15"/>
      <c r="L11" s="15"/>
    </row>
    <row r="12" spans="1:12" s="8" customFormat="1" outlineLevel="1" x14ac:dyDescent="0.35">
      <c r="D12" s="160" t="s">
        <v>41</v>
      </c>
      <c r="E12" s="18" t="s">
        <v>56</v>
      </c>
      <c r="F12" s="19" t="s">
        <v>42</v>
      </c>
      <c r="G12" s="35"/>
      <c r="H12" s="35"/>
      <c r="I12" s="35"/>
      <c r="J12" s="35"/>
      <c r="K12" s="35"/>
      <c r="L12" s="35"/>
    </row>
    <row r="13" spans="1:12" s="8" customFormat="1" outlineLevel="1" x14ac:dyDescent="0.35">
      <c r="D13" s="161"/>
      <c r="E13" s="20" t="s">
        <v>57</v>
      </c>
      <c r="F13" s="21" t="s">
        <v>42</v>
      </c>
      <c r="G13" s="14"/>
      <c r="H13" s="14"/>
      <c r="I13" s="14"/>
      <c r="J13" s="14"/>
      <c r="K13" s="14"/>
      <c r="L13" s="14"/>
    </row>
    <row r="14" spans="1:12" s="8" customFormat="1" outlineLevel="1" x14ac:dyDescent="0.35">
      <c r="D14" s="161"/>
      <c r="E14" s="20" t="s">
        <v>58</v>
      </c>
      <c r="F14" s="21" t="s">
        <v>42</v>
      </c>
      <c r="G14" s="14"/>
      <c r="H14" s="14"/>
      <c r="I14" s="14"/>
      <c r="J14" s="14"/>
      <c r="K14" s="14"/>
      <c r="L14" s="14"/>
    </row>
    <row r="15" spans="1:12" s="8" customFormat="1" outlineLevel="1" x14ac:dyDescent="0.35">
      <c r="D15" s="162"/>
      <c r="E15" s="22" t="s">
        <v>59</v>
      </c>
      <c r="F15" s="23" t="s">
        <v>42</v>
      </c>
      <c r="G15" s="25"/>
      <c r="H15" s="25"/>
      <c r="I15" s="25"/>
      <c r="J15" s="25"/>
      <c r="K15" s="25"/>
      <c r="L15" s="25"/>
    </row>
    <row r="16" spans="1:12" s="8" customFormat="1" ht="45.75" customHeight="1" outlineLevel="1" thickBot="1" x14ac:dyDescent="0.4">
      <c r="D16" s="49" t="s">
        <v>73</v>
      </c>
      <c r="E16" s="39"/>
      <c r="F16" s="50" t="s">
        <v>29</v>
      </c>
      <c r="G16" s="24"/>
      <c r="H16" s="24"/>
      <c r="I16" s="24"/>
      <c r="J16" s="24"/>
      <c r="K16" s="24"/>
      <c r="L16" s="24"/>
    </row>
    <row r="17" spans="4:12" s="8" customFormat="1" ht="15" thickBot="1" x14ac:dyDescent="0.4">
      <c r="E17" s="9" t="s">
        <v>60</v>
      </c>
      <c r="F17" s="10"/>
      <c r="G17" s="51">
        <f t="shared" ref="G17:L17" si="0">+SUM(G12:G15)*G$4</f>
        <v>0</v>
      </c>
      <c r="H17" s="51">
        <f t="shared" si="0"/>
        <v>0</v>
      </c>
      <c r="I17" s="51">
        <f t="shared" si="0"/>
        <v>0</v>
      </c>
      <c r="J17" s="51">
        <f t="shared" si="0"/>
        <v>0</v>
      </c>
      <c r="K17" s="51">
        <f t="shared" si="0"/>
        <v>0</v>
      </c>
      <c r="L17" s="51">
        <f t="shared" si="0"/>
        <v>0</v>
      </c>
    </row>
    <row r="18" spans="4:12" s="8" customFormat="1" ht="15" thickBot="1" x14ac:dyDescent="0.4">
      <c r="E18" s="9"/>
      <c r="F18" s="9"/>
      <c r="G18" s="10"/>
      <c r="H18" s="10"/>
      <c r="I18" s="10"/>
      <c r="J18" s="10"/>
      <c r="K18" s="10"/>
      <c r="L18" s="10"/>
    </row>
    <row r="19" spans="4:12" s="8" customFormat="1" x14ac:dyDescent="0.35">
      <c r="D19" s="28" t="s">
        <v>74</v>
      </c>
      <c r="E19" s="27"/>
      <c r="F19" s="10"/>
      <c r="G19" s="26"/>
      <c r="H19" s="26"/>
      <c r="I19" s="26"/>
      <c r="J19" s="26"/>
      <c r="K19" s="26"/>
      <c r="L19" s="26"/>
    </row>
    <row r="20" spans="4:12" s="8" customFormat="1" outlineLevel="1" x14ac:dyDescent="0.35">
      <c r="D20" s="160" t="s">
        <v>122</v>
      </c>
      <c r="E20" s="18" t="s">
        <v>56</v>
      </c>
      <c r="F20" s="19" t="s">
        <v>37</v>
      </c>
      <c r="G20" s="14"/>
      <c r="H20" s="14"/>
      <c r="I20" s="14"/>
      <c r="J20" s="14"/>
      <c r="K20" s="14"/>
      <c r="L20" s="14"/>
    </row>
    <row r="21" spans="4:12" s="8" customFormat="1" outlineLevel="1" x14ac:dyDescent="0.35">
      <c r="D21" s="161"/>
      <c r="E21" s="20" t="s">
        <v>57</v>
      </c>
      <c r="F21" s="21" t="s">
        <v>37</v>
      </c>
      <c r="G21" s="14"/>
      <c r="H21" s="14"/>
      <c r="I21" s="14"/>
      <c r="J21" s="14"/>
      <c r="K21" s="14"/>
      <c r="L21" s="14"/>
    </row>
    <row r="22" spans="4:12" s="8" customFormat="1" outlineLevel="1" x14ac:dyDescent="0.35">
      <c r="D22" s="161"/>
      <c r="E22" s="20" t="s">
        <v>58</v>
      </c>
      <c r="F22" s="21" t="s">
        <v>37</v>
      </c>
      <c r="G22" s="14"/>
      <c r="H22" s="14"/>
      <c r="I22" s="14"/>
      <c r="J22" s="14"/>
      <c r="K22" s="14"/>
      <c r="L22" s="14"/>
    </row>
    <row r="23" spans="4:12" s="8" customFormat="1" outlineLevel="1" x14ac:dyDescent="0.35">
      <c r="D23" s="162"/>
      <c r="E23" s="22" t="s">
        <v>59</v>
      </c>
      <c r="F23" s="23" t="s">
        <v>37</v>
      </c>
      <c r="G23" s="15"/>
      <c r="H23" s="15"/>
      <c r="I23" s="15"/>
      <c r="J23" s="15"/>
      <c r="K23" s="15"/>
      <c r="L23" s="15"/>
    </row>
    <row r="24" spans="4:12" s="8" customFormat="1" outlineLevel="1" x14ac:dyDescent="0.35">
      <c r="D24" s="160" t="s">
        <v>41</v>
      </c>
      <c r="E24" s="18" t="s">
        <v>56</v>
      </c>
      <c r="F24" s="19" t="s">
        <v>42</v>
      </c>
      <c r="G24" s="29"/>
      <c r="H24" s="29"/>
      <c r="I24" s="29"/>
      <c r="J24" s="29"/>
      <c r="K24" s="29"/>
      <c r="L24" s="29"/>
    </row>
    <row r="25" spans="4:12" s="8" customFormat="1" outlineLevel="1" x14ac:dyDescent="0.35">
      <c r="D25" s="161"/>
      <c r="E25" s="20" t="s">
        <v>57</v>
      </c>
      <c r="F25" s="21" t="s">
        <v>42</v>
      </c>
      <c r="G25" s="14"/>
      <c r="H25" s="14"/>
      <c r="I25" s="14"/>
      <c r="J25" s="14"/>
      <c r="K25" s="14"/>
      <c r="L25" s="14"/>
    </row>
    <row r="26" spans="4:12" s="8" customFormat="1" outlineLevel="1" x14ac:dyDescent="0.35">
      <c r="D26" s="161"/>
      <c r="E26" s="20" t="s">
        <v>58</v>
      </c>
      <c r="F26" s="21" t="s">
        <v>42</v>
      </c>
      <c r="G26" s="14"/>
      <c r="H26" s="14"/>
      <c r="I26" s="14"/>
      <c r="J26" s="14"/>
      <c r="K26" s="14"/>
      <c r="L26" s="14"/>
    </row>
    <row r="27" spans="4:12" s="8" customFormat="1" outlineLevel="1" x14ac:dyDescent="0.35">
      <c r="D27" s="162"/>
      <c r="E27" s="22" t="s">
        <v>59</v>
      </c>
      <c r="F27" s="23" t="s">
        <v>42</v>
      </c>
      <c r="G27" s="25"/>
      <c r="H27" s="25"/>
      <c r="I27" s="25"/>
      <c r="J27" s="25"/>
      <c r="K27" s="25"/>
      <c r="L27" s="25"/>
    </row>
    <row r="28" spans="4:12" s="8" customFormat="1" ht="45.75" customHeight="1" outlineLevel="1" thickBot="1" x14ac:dyDescent="0.4">
      <c r="D28" s="49" t="s">
        <v>73</v>
      </c>
      <c r="E28" s="39"/>
      <c r="F28" s="50" t="s">
        <v>29</v>
      </c>
      <c r="G28" s="24"/>
      <c r="H28" s="24"/>
      <c r="I28" s="24"/>
      <c r="J28" s="24"/>
      <c r="K28" s="24"/>
      <c r="L28" s="24"/>
    </row>
    <row r="29" spans="4:12" s="8" customFormat="1" ht="15" thickBot="1" x14ac:dyDescent="0.4">
      <c r="E29" s="9" t="s">
        <v>60</v>
      </c>
      <c r="F29" s="10"/>
      <c r="G29" s="51">
        <f t="shared" ref="G29:L29" si="1">+SUM(G24:G27)*G$4</f>
        <v>0</v>
      </c>
      <c r="H29" s="51">
        <f t="shared" si="1"/>
        <v>0</v>
      </c>
      <c r="I29" s="51">
        <f t="shared" si="1"/>
        <v>0</v>
      </c>
      <c r="J29" s="51">
        <f t="shared" si="1"/>
        <v>0</v>
      </c>
      <c r="K29" s="51">
        <f t="shared" si="1"/>
        <v>0</v>
      </c>
      <c r="L29" s="51">
        <f t="shared" si="1"/>
        <v>0</v>
      </c>
    </row>
    <row r="30" spans="4:12" s="8" customFormat="1" ht="15" thickBot="1" x14ac:dyDescent="0.4">
      <c r="E30" s="9"/>
      <c r="F30" s="9"/>
      <c r="G30" s="10"/>
      <c r="H30" s="10"/>
      <c r="I30" s="10"/>
      <c r="J30" s="10"/>
      <c r="K30" s="10"/>
      <c r="L30" s="10"/>
    </row>
    <row r="31" spans="4:12" s="8" customFormat="1" x14ac:dyDescent="0.35">
      <c r="D31" s="28" t="s">
        <v>75</v>
      </c>
      <c r="E31" s="27"/>
      <c r="F31" s="10"/>
      <c r="G31" s="26"/>
      <c r="H31" s="26"/>
      <c r="I31" s="26"/>
      <c r="J31" s="26"/>
      <c r="K31" s="26"/>
      <c r="L31" s="26"/>
    </row>
    <row r="32" spans="4:12" s="8" customFormat="1" outlineLevel="1" x14ac:dyDescent="0.35">
      <c r="D32" s="160" t="s">
        <v>122</v>
      </c>
      <c r="E32" s="18" t="s">
        <v>56</v>
      </c>
      <c r="F32" s="19" t="s">
        <v>37</v>
      </c>
      <c r="G32" s="14"/>
      <c r="H32" s="14"/>
      <c r="I32" s="14"/>
      <c r="J32" s="14"/>
      <c r="K32" s="14"/>
      <c r="L32" s="14"/>
    </row>
    <row r="33" spans="4:12" s="8" customFormat="1" outlineLevel="1" x14ac:dyDescent="0.35">
      <c r="D33" s="161"/>
      <c r="E33" s="20" t="s">
        <v>57</v>
      </c>
      <c r="F33" s="21" t="s">
        <v>37</v>
      </c>
      <c r="G33" s="14"/>
      <c r="H33" s="14"/>
      <c r="I33" s="14"/>
      <c r="J33" s="14"/>
      <c r="K33" s="14"/>
      <c r="L33" s="14"/>
    </row>
    <row r="34" spans="4:12" s="8" customFormat="1" outlineLevel="1" x14ac:dyDescent="0.35">
      <c r="D34" s="161"/>
      <c r="E34" s="20" t="s">
        <v>58</v>
      </c>
      <c r="F34" s="21" t="s">
        <v>37</v>
      </c>
      <c r="G34" s="14"/>
      <c r="H34" s="14"/>
      <c r="I34" s="14"/>
      <c r="J34" s="14"/>
      <c r="K34" s="14"/>
      <c r="L34" s="14"/>
    </row>
    <row r="35" spans="4:12" s="8" customFormat="1" outlineLevel="1" x14ac:dyDescent="0.35">
      <c r="D35" s="162"/>
      <c r="E35" s="22" t="s">
        <v>59</v>
      </c>
      <c r="F35" s="23" t="s">
        <v>37</v>
      </c>
      <c r="G35" s="15"/>
      <c r="H35" s="15"/>
      <c r="I35" s="15"/>
      <c r="J35" s="15"/>
      <c r="K35" s="15"/>
      <c r="L35" s="15"/>
    </row>
    <row r="36" spans="4:12" s="8" customFormat="1" outlineLevel="1" x14ac:dyDescent="0.35">
      <c r="D36" s="160" t="s">
        <v>41</v>
      </c>
      <c r="E36" s="18" t="s">
        <v>56</v>
      </c>
      <c r="F36" s="19" t="s">
        <v>42</v>
      </c>
      <c r="G36" s="29"/>
      <c r="H36" s="29"/>
      <c r="I36" s="29"/>
      <c r="J36" s="29"/>
      <c r="K36" s="29"/>
      <c r="L36" s="29"/>
    </row>
    <row r="37" spans="4:12" s="8" customFormat="1" outlineLevel="1" x14ac:dyDescent="0.35">
      <c r="D37" s="161"/>
      <c r="E37" s="20" t="s">
        <v>57</v>
      </c>
      <c r="F37" s="21" t="s">
        <v>42</v>
      </c>
      <c r="G37" s="14"/>
      <c r="H37" s="14"/>
      <c r="I37" s="14"/>
      <c r="J37" s="14"/>
      <c r="K37" s="14"/>
      <c r="L37" s="14"/>
    </row>
    <row r="38" spans="4:12" s="8" customFormat="1" outlineLevel="1" x14ac:dyDescent="0.35">
      <c r="D38" s="161"/>
      <c r="E38" s="20" t="s">
        <v>58</v>
      </c>
      <c r="F38" s="21" t="s">
        <v>42</v>
      </c>
      <c r="G38" s="14"/>
      <c r="H38" s="14"/>
      <c r="I38" s="14"/>
      <c r="J38" s="14"/>
      <c r="K38" s="14"/>
      <c r="L38" s="14"/>
    </row>
    <row r="39" spans="4:12" s="8" customFormat="1" outlineLevel="1" x14ac:dyDescent="0.35">
      <c r="D39" s="162"/>
      <c r="E39" s="22" t="s">
        <v>59</v>
      </c>
      <c r="F39" s="23" t="s">
        <v>42</v>
      </c>
      <c r="G39" s="25"/>
      <c r="H39" s="25"/>
      <c r="I39" s="25"/>
      <c r="J39" s="25"/>
      <c r="K39" s="25"/>
      <c r="L39" s="25"/>
    </row>
    <row r="40" spans="4:12" s="8" customFormat="1" ht="45.75" customHeight="1" outlineLevel="1" thickBot="1" x14ac:dyDescent="0.4">
      <c r="D40" s="49" t="s">
        <v>73</v>
      </c>
      <c r="E40" s="39"/>
      <c r="F40" s="50" t="s">
        <v>29</v>
      </c>
      <c r="G40" s="24"/>
      <c r="H40" s="24"/>
      <c r="I40" s="24"/>
      <c r="J40" s="24"/>
      <c r="K40" s="24"/>
      <c r="L40" s="24"/>
    </row>
    <row r="41" spans="4:12" s="8" customFormat="1" ht="15" thickBot="1" x14ac:dyDescent="0.4">
      <c r="E41" s="9" t="s">
        <v>60</v>
      </c>
      <c r="F41" s="10"/>
      <c r="G41" s="51">
        <f t="shared" ref="G41:L41" si="2">+SUM(G36:G39)*G$4</f>
        <v>0</v>
      </c>
      <c r="H41" s="51">
        <f t="shared" si="2"/>
        <v>0</v>
      </c>
      <c r="I41" s="51">
        <f t="shared" si="2"/>
        <v>0</v>
      </c>
      <c r="J41" s="51">
        <f t="shared" si="2"/>
        <v>0</v>
      </c>
      <c r="K41" s="51">
        <f t="shared" si="2"/>
        <v>0</v>
      </c>
      <c r="L41" s="51">
        <f t="shared" si="2"/>
        <v>0</v>
      </c>
    </row>
    <row r="42" spans="4:12" s="8" customFormat="1" ht="15" thickBot="1" x14ac:dyDescent="0.4">
      <c r="E42" s="9"/>
      <c r="F42" s="9"/>
      <c r="G42" s="10"/>
      <c r="H42" s="10"/>
      <c r="I42" s="10"/>
      <c r="J42" s="10"/>
      <c r="K42" s="10"/>
      <c r="L42" s="10"/>
    </row>
    <row r="43" spans="4:12" s="8" customFormat="1" x14ac:dyDescent="0.35">
      <c r="D43" s="28" t="s">
        <v>76</v>
      </c>
      <c r="E43" s="27"/>
      <c r="F43" s="10"/>
      <c r="G43" s="26"/>
      <c r="H43" s="26"/>
      <c r="I43" s="26"/>
      <c r="J43" s="26"/>
      <c r="K43" s="26"/>
      <c r="L43" s="26"/>
    </row>
    <row r="44" spans="4:12" s="8" customFormat="1" outlineLevel="1" x14ac:dyDescent="0.35">
      <c r="D44" s="160" t="s">
        <v>122</v>
      </c>
      <c r="E44" s="18" t="s">
        <v>56</v>
      </c>
      <c r="F44" s="19" t="s">
        <v>37</v>
      </c>
      <c r="G44" s="14"/>
      <c r="H44" s="14"/>
      <c r="I44" s="14"/>
      <c r="J44" s="14"/>
      <c r="K44" s="14"/>
      <c r="L44" s="14"/>
    </row>
    <row r="45" spans="4:12" s="8" customFormat="1" outlineLevel="1" x14ac:dyDescent="0.35">
      <c r="D45" s="161"/>
      <c r="E45" s="20" t="s">
        <v>57</v>
      </c>
      <c r="F45" s="21" t="s">
        <v>37</v>
      </c>
      <c r="G45" s="14"/>
      <c r="H45" s="14"/>
      <c r="I45" s="14"/>
      <c r="J45" s="14"/>
      <c r="K45" s="14"/>
      <c r="L45" s="14"/>
    </row>
    <row r="46" spans="4:12" s="8" customFormat="1" outlineLevel="1" x14ac:dyDescent="0.35">
      <c r="D46" s="161"/>
      <c r="E46" s="20" t="s">
        <v>58</v>
      </c>
      <c r="F46" s="21" t="s">
        <v>37</v>
      </c>
      <c r="G46" s="14"/>
      <c r="H46" s="14"/>
      <c r="I46" s="14"/>
      <c r="J46" s="14"/>
      <c r="K46" s="14"/>
      <c r="L46" s="14"/>
    </row>
    <row r="47" spans="4:12" s="8" customFormat="1" outlineLevel="1" x14ac:dyDescent="0.35">
      <c r="D47" s="162"/>
      <c r="E47" s="22" t="s">
        <v>59</v>
      </c>
      <c r="F47" s="23" t="s">
        <v>37</v>
      </c>
      <c r="G47" s="15"/>
      <c r="H47" s="15"/>
      <c r="I47" s="15"/>
      <c r="J47" s="15"/>
      <c r="K47" s="15"/>
      <c r="L47" s="15"/>
    </row>
    <row r="48" spans="4:12" s="8" customFormat="1" outlineLevel="1" x14ac:dyDescent="0.35">
      <c r="D48" s="160" t="s">
        <v>41</v>
      </c>
      <c r="E48" s="18" t="s">
        <v>56</v>
      </c>
      <c r="F48" s="19" t="s">
        <v>42</v>
      </c>
      <c r="G48" s="29"/>
      <c r="H48" s="29"/>
      <c r="I48" s="29"/>
      <c r="J48" s="29"/>
      <c r="K48" s="29"/>
      <c r="L48" s="29"/>
    </row>
    <row r="49" spans="4:12" s="8" customFormat="1" outlineLevel="1" x14ac:dyDescent="0.35">
      <c r="D49" s="161"/>
      <c r="E49" s="20" t="s">
        <v>57</v>
      </c>
      <c r="F49" s="21" t="s">
        <v>42</v>
      </c>
      <c r="G49" s="14"/>
      <c r="H49" s="14"/>
      <c r="I49" s="14"/>
      <c r="J49" s="14"/>
      <c r="K49" s="14"/>
      <c r="L49" s="14"/>
    </row>
    <row r="50" spans="4:12" s="8" customFormat="1" outlineLevel="1" x14ac:dyDescent="0.35">
      <c r="D50" s="161"/>
      <c r="E50" s="20" t="s">
        <v>58</v>
      </c>
      <c r="F50" s="21" t="s">
        <v>42</v>
      </c>
      <c r="G50" s="14"/>
      <c r="H50" s="14"/>
      <c r="I50" s="14"/>
      <c r="J50" s="14"/>
      <c r="K50" s="14"/>
      <c r="L50" s="14"/>
    </row>
    <row r="51" spans="4:12" s="8" customFormat="1" outlineLevel="1" x14ac:dyDescent="0.35">
      <c r="D51" s="162"/>
      <c r="E51" s="22" t="s">
        <v>59</v>
      </c>
      <c r="F51" s="23" t="s">
        <v>42</v>
      </c>
      <c r="G51" s="25"/>
      <c r="H51" s="25"/>
      <c r="I51" s="25"/>
      <c r="J51" s="25"/>
      <c r="K51" s="25"/>
      <c r="L51" s="25"/>
    </row>
    <row r="52" spans="4:12" s="8" customFormat="1" ht="45.75" customHeight="1" outlineLevel="1" thickBot="1" x14ac:dyDescent="0.4">
      <c r="D52" s="49" t="s">
        <v>73</v>
      </c>
      <c r="E52" s="39"/>
      <c r="F52" s="50" t="s">
        <v>29</v>
      </c>
      <c r="G52" s="24"/>
      <c r="H52" s="24"/>
      <c r="I52" s="24"/>
      <c r="J52" s="24"/>
      <c r="K52" s="24"/>
      <c r="L52" s="24"/>
    </row>
    <row r="53" spans="4:12" s="8" customFormat="1" ht="15" thickBot="1" x14ac:dyDescent="0.4">
      <c r="E53" s="9" t="s">
        <v>60</v>
      </c>
      <c r="F53" s="10"/>
      <c r="G53" s="51">
        <f t="shared" ref="G53:L53" si="3">+SUM(G48:G51)*G$4</f>
        <v>0</v>
      </c>
      <c r="H53" s="51">
        <f t="shared" si="3"/>
        <v>0</v>
      </c>
      <c r="I53" s="51">
        <f t="shared" si="3"/>
        <v>0</v>
      </c>
      <c r="J53" s="51">
        <f t="shared" si="3"/>
        <v>0</v>
      </c>
      <c r="K53" s="51">
        <f t="shared" si="3"/>
        <v>0</v>
      </c>
      <c r="L53" s="51">
        <f t="shared" si="3"/>
        <v>0</v>
      </c>
    </row>
    <row r="54" spans="4:12" s="8" customFormat="1" ht="15" thickBot="1" x14ac:dyDescent="0.4">
      <c r="E54" s="9"/>
      <c r="F54" s="9"/>
      <c r="G54" s="10"/>
      <c r="H54" s="10"/>
      <c r="I54" s="10"/>
      <c r="J54" s="10"/>
      <c r="K54" s="10"/>
      <c r="L54" s="10"/>
    </row>
    <row r="55" spans="4:12" s="8" customFormat="1" x14ac:dyDescent="0.35">
      <c r="D55" s="28" t="s">
        <v>77</v>
      </c>
      <c r="E55" s="27"/>
      <c r="F55" s="10"/>
      <c r="G55" s="26"/>
      <c r="H55" s="26"/>
      <c r="I55" s="26"/>
      <c r="J55" s="26"/>
      <c r="K55" s="26"/>
      <c r="L55" s="26"/>
    </row>
    <row r="56" spans="4:12" s="8" customFormat="1" outlineLevel="1" x14ac:dyDescent="0.35">
      <c r="D56" s="160" t="s">
        <v>122</v>
      </c>
      <c r="E56" s="18" t="s">
        <v>56</v>
      </c>
      <c r="F56" s="19" t="s">
        <v>37</v>
      </c>
      <c r="G56" s="14"/>
      <c r="H56" s="14"/>
      <c r="I56" s="14"/>
      <c r="J56" s="14"/>
      <c r="K56" s="14"/>
      <c r="L56" s="14"/>
    </row>
    <row r="57" spans="4:12" s="8" customFormat="1" outlineLevel="1" x14ac:dyDescent="0.35">
      <c r="D57" s="161"/>
      <c r="E57" s="20" t="s">
        <v>57</v>
      </c>
      <c r="F57" s="21" t="s">
        <v>37</v>
      </c>
      <c r="G57" s="14"/>
      <c r="H57" s="14"/>
      <c r="I57" s="14"/>
      <c r="J57" s="14"/>
      <c r="K57" s="14"/>
      <c r="L57" s="14"/>
    </row>
    <row r="58" spans="4:12" s="8" customFormat="1" outlineLevel="1" x14ac:dyDescent="0.35">
      <c r="D58" s="161"/>
      <c r="E58" s="20" t="s">
        <v>58</v>
      </c>
      <c r="F58" s="21" t="s">
        <v>37</v>
      </c>
      <c r="G58" s="14"/>
      <c r="H58" s="14"/>
      <c r="I58" s="14"/>
      <c r="J58" s="14"/>
      <c r="K58" s="14"/>
      <c r="L58" s="14"/>
    </row>
    <row r="59" spans="4:12" s="8" customFormat="1" outlineLevel="1" x14ac:dyDescent="0.35">
      <c r="D59" s="162"/>
      <c r="E59" s="22" t="s">
        <v>59</v>
      </c>
      <c r="F59" s="23" t="s">
        <v>37</v>
      </c>
      <c r="G59" s="15"/>
      <c r="H59" s="15"/>
      <c r="I59" s="15"/>
      <c r="J59" s="15"/>
      <c r="K59" s="15"/>
      <c r="L59" s="15"/>
    </row>
    <row r="60" spans="4:12" s="8" customFormat="1" outlineLevel="1" x14ac:dyDescent="0.35">
      <c r="D60" s="160" t="s">
        <v>41</v>
      </c>
      <c r="E60" s="18" t="s">
        <v>56</v>
      </c>
      <c r="F60" s="19" t="s">
        <v>42</v>
      </c>
      <c r="G60" s="24"/>
      <c r="H60" s="24"/>
      <c r="I60" s="24"/>
      <c r="J60" s="24"/>
      <c r="K60" s="24"/>
      <c r="L60" s="24"/>
    </row>
    <row r="61" spans="4:12" s="8" customFormat="1" outlineLevel="1" x14ac:dyDescent="0.35">
      <c r="D61" s="161"/>
      <c r="E61" s="20" t="s">
        <v>57</v>
      </c>
      <c r="F61" s="21" t="s">
        <v>42</v>
      </c>
      <c r="G61" s="14"/>
      <c r="H61" s="14"/>
      <c r="I61" s="14"/>
      <c r="J61" s="14"/>
      <c r="K61" s="14"/>
      <c r="L61" s="14"/>
    </row>
    <row r="62" spans="4:12" s="8" customFormat="1" outlineLevel="1" x14ac:dyDescent="0.35">
      <c r="D62" s="161"/>
      <c r="E62" s="20" t="s">
        <v>58</v>
      </c>
      <c r="F62" s="21" t="s">
        <v>42</v>
      </c>
      <c r="G62" s="14"/>
      <c r="H62" s="14"/>
      <c r="I62" s="14"/>
      <c r="J62" s="14"/>
      <c r="K62" s="14"/>
      <c r="L62" s="14"/>
    </row>
    <row r="63" spans="4:12" s="8" customFormat="1" outlineLevel="1" x14ac:dyDescent="0.35">
      <c r="D63" s="162"/>
      <c r="E63" s="22" t="s">
        <v>59</v>
      </c>
      <c r="F63" s="23" t="s">
        <v>42</v>
      </c>
      <c r="G63" s="25"/>
      <c r="H63" s="25"/>
      <c r="I63" s="25"/>
      <c r="J63" s="25"/>
      <c r="K63" s="25"/>
      <c r="L63" s="25"/>
    </row>
    <row r="64" spans="4:12" s="8" customFormat="1" ht="45.75" customHeight="1" outlineLevel="1" thickBot="1" x14ac:dyDescent="0.4">
      <c r="D64" s="49" t="s">
        <v>73</v>
      </c>
      <c r="E64" s="39"/>
      <c r="F64" s="50" t="s">
        <v>29</v>
      </c>
      <c r="G64" s="24"/>
      <c r="H64" s="24"/>
      <c r="I64" s="24"/>
      <c r="J64" s="24"/>
      <c r="K64" s="24"/>
      <c r="L64" s="24"/>
    </row>
    <row r="65" spans="4:12" s="8" customFormat="1" ht="15" thickBot="1" x14ac:dyDescent="0.4">
      <c r="E65" s="9" t="s">
        <v>60</v>
      </c>
      <c r="F65" s="10"/>
      <c r="G65" s="51">
        <f t="shared" ref="G65:L65" si="4">+SUM(G60:G63)*G$4</f>
        <v>0</v>
      </c>
      <c r="H65" s="51">
        <f t="shared" si="4"/>
        <v>0</v>
      </c>
      <c r="I65" s="51">
        <f t="shared" si="4"/>
        <v>0</v>
      </c>
      <c r="J65" s="51">
        <f t="shared" si="4"/>
        <v>0</v>
      </c>
      <c r="K65" s="51">
        <f t="shared" si="4"/>
        <v>0</v>
      </c>
      <c r="L65" s="51">
        <f t="shared" si="4"/>
        <v>0</v>
      </c>
    </row>
    <row r="66" spans="4:12" s="8" customFormat="1" ht="15" thickBot="1" x14ac:dyDescent="0.4">
      <c r="E66" s="9"/>
      <c r="F66" s="9"/>
      <c r="G66" s="10"/>
      <c r="H66" s="10"/>
      <c r="I66" s="10"/>
      <c r="J66" s="10"/>
      <c r="K66" s="10"/>
      <c r="L66" s="10"/>
    </row>
    <row r="67" spans="4:12" s="8" customFormat="1" x14ac:dyDescent="0.35">
      <c r="D67" s="28" t="s">
        <v>78</v>
      </c>
      <c r="E67" s="27"/>
      <c r="F67" s="10"/>
      <c r="G67" s="26"/>
      <c r="H67" s="26"/>
      <c r="I67" s="26"/>
      <c r="J67" s="26"/>
      <c r="K67" s="26"/>
      <c r="L67" s="26"/>
    </row>
    <row r="68" spans="4:12" s="8" customFormat="1" outlineLevel="1" x14ac:dyDescent="0.35">
      <c r="D68" s="160" t="s">
        <v>122</v>
      </c>
      <c r="E68" s="18" t="s">
        <v>56</v>
      </c>
      <c r="F68" s="19" t="s">
        <v>37</v>
      </c>
      <c r="G68" s="14"/>
      <c r="H68" s="14"/>
      <c r="I68" s="14"/>
      <c r="J68" s="14"/>
      <c r="K68" s="14"/>
      <c r="L68" s="14"/>
    </row>
    <row r="69" spans="4:12" s="8" customFormat="1" outlineLevel="1" x14ac:dyDescent="0.35">
      <c r="D69" s="161"/>
      <c r="E69" s="20" t="s">
        <v>57</v>
      </c>
      <c r="F69" s="21" t="s">
        <v>37</v>
      </c>
      <c r="G69" s="14"/>
      <c r="H69" s="14"/>
      <c r="I69" s="14"/>
      <c r="J69" s="14"/>
      <c r="K69" s="14"/>
      <c r="L69" s="14"/>
    </row>
    <row r="70" spans="4:12" s="8" customFormat="1" outlineLevel="1" x14ac:dyDescent="0.35">
      <c r="D70" s="161"/>
      <c r="E70" s="20" t="s">
        <v>58</v>
      </c>
      <c r="F70" s="21" t="s">
        <v>37</v>
      </c>
      <c r="G70" s="14"/>
      <c r="H70" s="14"/>
      <c r="I70" s="14"/>
      <c r="J70" s="14"/>
      <c r="K70" s="14"/>
      <c r="L70" s="14"/>
    </row>
    <row r="71" spans="4:12" s="8" customFormat="1" outlineLevel="1" x14ac:dyDescent="0.35">
      <c r="D71" s="162"/>
      <c r="E71" s="22" t="s">
        <v>59</v>
      </c>
      <c r="F71" s="23" t="s">
        <v>37</v>
      </c>
      <c r="G71" s="15"/>
      <c r="H71" s="15"/>
      <c r="I71" s="15"/>
      <c r="J71" s="15"/>
      <c r="K71" s="15"/>
      <c r="L71" s="15"/>
    </row>
    <row r="72" spans="4:12" s="8" customFormat="1" outlineLevel="1" x14ac:dyDescent="0.35">
      <c r="D72" s="160" t="s">
        <v>41</v>
      </c>
      <c r="E72" s="18" t="s">
        <v>56</v>
      </c>
      <c r="F72" s="19" t="s">
        <v>42</v>
      </c>
      <c r="G72" s="24"/>
      <c r="H72" s="24"/>
      <c r="I72" s="24"/>
      <c r="J72" s="24"/>
      <c r="K72" s="24"/>
      <c r="L72" s="24"/>
    </row>
    <row r="73" spans="4:12" s="8" customFormat="1" outlineLevel="1" x14ac:dyDescent="0.35">
      <c r="D73" s="161"/>
      <c r="E73" s="20" t="s">
        <v>57</v>
      </c>
      <c r="F73" s="21" t="s">
        <v>42</v>
      </c>
      <c r="G73" s="14"/>
      <c r="H73" s="14"/>
      <c r="I73" s="14"/>
      <c r="J73" s="14"/>
      <c r="K73" s="14"/>
      <c r="L73" s="14"/>
    </row>
    <row r="74" spans="4:12" s="8" customFormat="1" outlineLevel="1" x14ac:dyDescent="0.35">
      <c r="D74" s="161"/>
      <c r="E74" s="20" t="s">
        <v>58</v>
      </c>
      <c r="F74" s="21" t="s">
        <v>42</v>
      </c>
      <c r="G74" s="14"/>
      <c r="H74" s="14"/>
      <c r="I74" s="14"/>
      <c r="J74" s="14"/>
      <c r="K74" s="14"/>
      <c r="L74" s="14"/>
    </row>
    <row r="75" spans="4:12" s="8" customFormat="1" outlineLevel="1" x14ac:dyDescent="0.35">
      <c r="D75" s="162"/>
      <c r="E75" s="22" t="s">
        <v>59</v>
      </c>
      <c r="F75" s="23" t="s">
        <v>42</v>
      </c>
      <c r="G75" s="25"/>
      <c r="H75" s="25"/>
      <c r="I75" s="25"/>
      <c r="J75" s="25"/>
      <c r="K75" s="25"/>
      <c r="L75" s="25"/>
    </row>
    <row r="76" spans="4:12" s="8" customFormat="1" ht="45.75" customHeight="1" outlineLevel="1" thickBot="1" x14ac:dyDescent="0.4">
      <c r="D76" s="49" t="s">
        <v>73</v>
      </c>
      <c r="E76" s="39"/>
      <c r="F76" s="50" t="s">
        <v>29</v>
      </c>
      <c r="G76" s="24"/>
      <c r="H76" s="24"/>
      <c r="I76" s="24"/>
      <c r="J76" s="24"/>
      <c r="K76" s="24"/>
      <c r="L76" s="24"/>
    </row>
    <row r="77" spans="4:12" s="8" customFormat="1" ht="15" thickBot="1" x14ac:dyDescent="0.4">
      <c r="E77" s="9" t="s">
        <v>60</v>
      </c>
      <c r="F77" s="10"/>
      <c r="G77" s="51">
        <f t="shared" ref="G77:L77" si="5">+SUM(G72:G75)*G$4</f>
        <v>0</v>
      </c>
      <c r="H77" s="51">
        <f t="shared" si="5"/>
        <v>0</v>
      </c>
      <c r="I77" s="51">
        <f t="shared" si="5"/>
        <v>0</v>
      </c>
      <c r="J77" s="51">
        <f t="shared" si="5"/>
        <v>0</v>
      </c>
      <c r="K77" s="51">
        <f t="shared" si="5"/>
        <v>0</v>
      </c>
      <c r="L77" s="51">
        <f t="shared" si="5"/>
        <v>0</v>
      </c>
    </row>
    <row r="78" spans="4:12" s="8" customFormat="1" ht="15" thickBot="1" x14ac:dyDescent="0.4">
      <c r="E78" s="9"/>
      <c r="F78" s="9"/>
      <c r="G78" s="10"/>
      <c r="H78" s="10"/>
      <c r="I78" s="10"/>
      <c r="J78" s="10"/>
      <c r="K78" s="10"/>
      <c r="L78" s="10"/>
    </row>
    <row r="79" spans="4:12" s="8" customFormat="1" x14ac:dyDescent="0.35">
      <c r="D79" s="28" t="s">
        <v>79</v>
      </c>
      <c r="E79" s="27"/>
      <c r="F79" s="10"/>
      <c r="G79" s="26"/>
      <c r="H79" s="26"/>
      <c r="I79" s="26"/>
      <c r="J79" s="26"/>
      <c r="K79" s="26"/>
      <c r="L79" s="26"/>
    </row>
    <row r="80" spans="4:12" s="8" customFormat="1" outlineLevel="1" x14ac:dyDescent="0.35">
      <c r="D80" s="160" t="s">
        <v>122</v>
      </c>
      <c r="E80" s="18" t="s">
        <v>56</v>
      </c>
      <c r="F80" s="19" t="s">
        <v>37</v>
      </c>
      <c r="G80" s="14"/>
      <c r="H80" s="14"/>
      <c r="I80" s="14"/>
      <c r="J80" s="14"/>
      <c r="K80" s="14"/>
      <c r="L80" s="14"/>
    </row>
    <row r="81" spans="4:12" s="8" customFormat="1" outlineLevel="1" x14ac:dyDescent="0.35">
      <c r="D81" s="161"/>
      <c r="E81" s="20" t="s">
        <v>57</v>
      </c>
      <c r="F81" s="21" t="s">
        <v>37</v>
      </c>
      <c r="G81" s="14"/>
      <c r="H81" s="14"/>
      <c r="I81" s="14"/>
      <c r="J81" s="14"/>
      <c r="K81" s="14"/>
      <c r="L81" s="14"/>
    </row>
    <row r="82" spans="4:12" s="8" customFormat="1" outlineLevel="1" x14ac:dyDescent="0.35">
      <c r="D82" s="161"/>
      <c r="E82" s="20" t="s">
        <v>58</v>
      </c>
      <c r="F82" s="21" t="s">
        <v>37</v>
      </c>
      <c r="G82" s="14"/>
      <c r="H82" s="14"/>
      <c r="I82" s="14"/>
      <c r="J82" s="14"/>
      <c r="K82" s="14"/>
      <c r="L82" s="14"/>
    </row>
    <row r="83" spans="4:12" s="8" customFormat="1" outlineLevel="1" x14ac:dyDescent="0.35">
      <c r="D83" s="162"/>
      <c r="E83" s="22" t="s">
        <v>59</v>
      </c>
      <c r="F83" s="23" t="s">
        <v>37</v>
      </c>
      <c r="G83" s="15"/>
      <c r="H83" s="15"/>
      <c r="I83" s="15"/>
      <c r="J83" s="15"/>
      <c r="K83" s="15"/>
      <c r="L83" s="15"/>
    </row>
    <row r="84" spans="4:12" s="8" customFormat="1" outlineLevel="1" x14ac:dyDescent="0.35">
      <c r="D84" s="160" t="s">
        <v>41</v>
      </c>
      <c r="E84" s="18" t="s">
        <v>56</v>
      </c>
      <c r="F84" s="19" t="s">
        <v>42</v>
      </c>
      <c r="G84" s="24"/>
      <c r="H84" s="24"/>
      <c r="I84" s="24"/>
      <c r="J84" s="24"/>
      <c r="K84" s="24"/>
      <c r="L84" s="24"/>
    </row>
    <row r="85" spans="4:12" s="8" customFormat="1" outlineLevel="1" x14ac:dyDescent="0.35">
      <c r="D85" s="161"/>
      <c r="E85" s="20" t="s">
        <v>57</v>
      </c>
      <c r="F85" s="21" t="s">
        <v>42</v>
      </c>
      <c r="G85" s="14"/>
      <c r="H85" s="14"/>
      <c r="I85" s="14"/>
      <c r="J85" s="14"/>
      <c r="K85" s="14"/>
      <c r="L85" s="14"/>
    </row>
    <row r="86" spans="4:12" s="8" customFormat="1" outlineLevel="1" x14ac:dyDescent="0.35">
      <c r="D86" s="161"/>
      <c r="E86" s="20" t="s">
        <v>58</v>
      </c>
      <c r="F86" s="21" t="s">
        <v>42</v>
      </c>
      <c r="G86" s="14"/>
      <c r="H86" s="14"/>
      <c r="I86" s="14"/>
      <c r="J86" s="14"/>
      <c r="K86" s="14"/>
      <c r="L86" s="14"/>
    </row>
    <row r="87" spans="4:12" s="8" customFormat="1" outlineLevel="1" x14ac:dyDescent="0.35">
      <c r="D87" s="162"/>
      <c r="E87" s="22" t="s">
        <v>59</v>
      </c>
      <c r="F87" s="23" t="s">
        <v>42</v>
      </c>
      <c r="G87" s="25"/>
      <c r="H87" s="25"/>
      <c r="I87" s="25"/>
      <c r="J87" s="25"/>
      <c r="K87" s="25"/>
      <c r="L87" s="25"/>
    </row>
    <row r="88" spans="4:12" s="8" customFormat="1" ht="45.75" customHeight="1" outlineLevel="1" thickBot="1" x14ac:dyDescent="0.4">
      <c r="D88" s="49" t="s">
        <v>73</v>
      </c>
      <c r="E88" s="39"/>
      <c r="F88" s="50" t="s">
        <v>29</v>
      </c>
      <c r="G88" s="24"/>
      <c r="H88" s="24"/>
      <c r="I88" s="24"/>
      <c r="J88" s="24"/>
      <c r="K88" s="24"/>
      <c r="L88" s="24"/>
    </row>
    <row r="89" spans="4:12" s="8" customFormat="1" ht="15" thickBot="1" x14ac:dyDescent="0.4">
      <c r="E89" s="9" t="s">
        <v>60</v>
      </c>
      <c r="F89" s="10"/>
      <c r="G89" s="51">
        <f t="shared" ref="G89:L89" si="6">+SUM(G84:G87)*G$4</f>
        <v>0</v>
      </c>
      <c r="H89" s="51">
        <f t="shared" si="6"/>
        <v>0</v>
      </c>
      <c r="I89" s="51">
        <f t="shared" si="6"/>
        <v>0</v>
      </c>
      <c r="J89" s="51">
        <f t="shared" si="6"/>
        <v>0</v>
      </c>
      <c r="K89" s="51">
        <f t="shared" si="6"/>
        <v>0</v>
      </c>
      <c r="L89" s="51">
        <f t="shared" si="6"/>
        <v>0</v>
      </c>
    </row>
    <row r="90" spans="4:12" s="8" customFormat="1" ht="15" thickBot="1" x14ac:dyDescent="0.4">
      <c r="E90" s="9"/>
      <c r="F90" s="9"/>
      <c r="G90" s="10"/>
      <c r="H90" s="10"/>
      <c r="I90" s="10"/>
      <c r="J90" s="10"/>
      <c r="K90" s="10"/>
      <c r="L90" s="10"/>
    </row>
    <row r="91" spans="4:12" s="8" customFormat="1" x14ac:dyDescent="0.35">
      <c r="D91" s="28" t="s">
        <v>80</v>
      </c>
      <c r="E91" s="27"/>
      <c r="F91" s="10"/>
      <c r="G91" s="26"/>
      <c r="H91" s="26"/>
      <c r="I91" s="26"/>
      <c r="J91" s="26"/>
      <c r="K91" s="26"/>
      <c r="L91" s="26"/>
    </row>
    <row r="92" spans="4:12" s="8" customFormat="1" outlineLevel="1" x14ac:dyDescent="0.35">
      <c r="D92" s="160" t="s">
        <v>122</v>
      </c>
      <c r="E92" s="18" t="s">
        <v>56</v>
      </c>
      <c r="F92" s="19" t="s">
        <v>37</v>
      </c>
      <c r="G92" s="14"/>
      <c r="H92" s="14"/>
      <c r="I92" s="14"/>
      <c r="J92" s="14"/>
      <c r="K92" s="14"/>
      <c r="L92" s="14"/>
    </row>
    <row r="93" spans="4:12" s="8" customFormat="1" outlineLevel="1" x14ac:dyDescent="0.35">
      <c r="D93" s="161"/>
      <c r="E93" s="20" t="s">
        <v>57</v>
      </c>
      <c r="F93" s="21" t="s">
        <v>37</v>
      </c>
      <c r="G93" s="14"/>
      <c r="H93" s="14"/>
      <c r="I93" s="14"/>
      <c r="J93" s="14"/>
      <c r="K93" s="14"/>
      <c r="L93" s="14"/>
    </row>
    <row r="94" spans="4:12" s="8" customFormat="1" outlineLevel="1" x14ac:dyDescent="0.35">
      <c r="D94" s="161"/>
      <c r="E94" s="20" t="s">
        <v>58</v>
      </c>
      <c r="F94" s="21" t="s">
        <v>37</v>
      </c>
      <c r="G94" s="14"/>
      <c r="H94" s="14"/>
      <c r="I94" s="14"/>
      <c r="J94" s="14"/>
      <c r="K94" s="14"/>
      <c r="L94" s="14"/>
    </row>
    <row r="95" spans="4:12" s="8" customFormat="1" outlineLevel="1" x14ac:dyDescent="0.35">
      <c r="D95" s="162"/>
      <c r="E95" s="22" t="s">
        <v>59</v>
      </c>
      <c r="F95" s="23" t="s">
        <v>37</v>
      </c>
      <c r="G95" s="15"/>
      <c r="H95" s="15"/>
      <c r="I95" s="15"/>
      <c r="J95" s="15"/>
      <c r="K95" s="15"/>
      <c r="L95" s="15"/>
    </row>
    <row r="96" spans="4:12" s="8" customFormat="1" outlineLevel="1" x14ac:dyDescent="0.35">
      <c r="D96" s="160" t="s">
        <v>41</v>
      </c>
      <c r="E96" s="18" t="s">
        <v>56</v>
      </c>
      <c r="F96" s="19" t="s">
        <v>42</v>
      </c>
      <c r="G96" s="24"/>
      <c r="H96" s="24"/>
      <c r="I96" s="24"/>
      <c r="J96" s="24"/>
      <c r="K96" s="24"/>
      <c r="L96" s="24"/>
    </row>
    <row r="97" spans="4:12" s="8" customFormat="1" outlineLevel="1" x14ac:dyDescent="0.35">
      <c r="D97" s="161"/>
      <c r="E97" s="20" t="s">
        <v>57</v>
      </c>
      <c r="F97" s="21" t="s">
        <v>42</v>
      </c>
      <c r="G97" s="14"/>
      <c r="H97" s="14"/>
      <c r="I97" s="14"/>
      <c r="J97" s="14"/>
      <c r="K97" s="14"/>
      <c r="L97" s="14"/>
    </row>
    <row r="98" spans="4:12" s="8" customFormat="1" outlineLevel="1" x14ac:dyDescent="0.35">
      <c r="D98" s="161"/>
      <c r="E98" s="20" t="s">
        <v>58</v>
      </c>
      <c r="F98" s="21" t="s">
        <v>42</v>
      </c>
      <c r="G98" s="14"/>
      <c r="H98" s="14"/>
      <c r="I98" s="14"/>
      <c r="J98" s="14"/>
      <c r="K98" s="14"/>
      <c r="L98" s="14"/>
    </row>
    <row r="99" spans="4:12" s="8" customFormat="1" outlineLevel="1" x14ac:dyDescent="0.35">
      <c r="D99" s="162"/>
      <c r="E99" s="22" t="s">
        <v>59</v>
      </c>
      <c r="F99" s="23" t="s">
        <v>42</v>
      </c>
      <c r="G99" s="25"/>
      <c r="H99" s="25"/>
      <c r="I99" s="25"/>
      <c r="J99" s="25"/>
      <c r="K99" s="25"/>
      <c r="L99" s="25"/>
    </row>
    <row r="100" spans="4:12" s="8" customFormat="1" ht="45.75" customHeight="1" outlineLevel="1" thickBot="1" x14ac:dyDescent="0.4">
      <c r="D100" s="49" t="s">
        <v>73</v>
      </c>
      <c r="E100" s="39"/>
      <c r="F100" s="50" t="s">
        <v>29</v>
      </c>
      <c r="G100" s="24"/>
      <c r="H100" s="24"/>
      <c r="I100" s="24"/>
      <c r="J100" s="24"/>
      <c r="K100" s="24"/>
      <c r="L100" s="24"/>
    </row>
    <row r="101" spans="4:12" s="8" customFormat="1" ht="15" thickBot="1" x14ac:dyDescent="0.4">
      <c r="E101" s="9" t="s">
        <v>60</v>
      </c>
      <c r="F101" s="10"/>
      <c r="G101" s="51">
        <f t="shared" ref="G101:L101" si="7">+SUM(G96:G99)*G$4</f>
        <v>0</v>
      </c>
      <c r="H101" s="51">
        <f t="shared" si="7"/>
        <v>0</v>
      </c>
      <c r="I101" s="51">
        <f t="shared" si="7"/>
        <v>0</v>
      </c>
      <c r="J101" s="51">
        <f t="shared" si="7"/>
        <v>0</v>
      </c>
      <c r="K101" s="51">
        <f t="shared" si="7"/>
        <v>0</v>
      </c>
      <c r="L101" s="51">
        <f t="shared" si="7"/>
        <v>0</v>
      </c>
    </row>
    <row r="102" spans="4:12" s="8" customFormat="1" ht="15" thickBot="1" x14ac:dyDescent="0.4">
      <c r="E102" s="9"/>
      <c r="F102" s="9"/>
      <c r="G102" s="10"/>
      <c r="H102" s="10"/>
      <c r="I102" s="10"/>
      <c r="J102" s="10"/>
      <c r="K102" s="10"/>
      <c r="L102" s="10"/>
    </row>
    <row r="103" spans="4:12" s="8" customFormat="1" x14ac:dyDescent="0.35">
      <c r="D103" s="28" t="s">
        <v>81</v>
      </c>
      <c r="E103" s="27"/>
      <c r="F103" s="10"/>
      <c r="G103" s="26"/>
      <c r="H103" s="26"/>
      <c r="I103" s="26"/>
      <c r="J103" s="26"/>
      <c r="K103" s="26"/>
      <c r="L103" s="26"/>
    </row>
    <row r="104" spans="4:12" s="8" customFormat="1" outlineLevel="1" x14ac:dyDescent="0.35">
      <c r="D104" s="160" t="s">
        <v>122</v>
      </c>
      <c r="E104" s="18" t="s">
        <v>56</v>
      </c>
      <c r="F104" s="19" t="s">
        <v>37</v>
      </c>
      <c r="G104" s="14"/>
      <c r="H104" s="14"/>
      <c r="I104" s="14"/>
      <c r="J104" s="14"/>
      <c r="K104" s="14"/>
      <c r="L104" s="14"/>
    </row>
    <row r="105" spans="4:12" s="8" customFormat="1" outlineLevel="1" x14ac:dyDescent="0.35">
      <c r="D105" s="161"/>
      <c r="E105" s="20" t="s">
        <v>57</v>
      </c>
      <c r="F105" s="21" t="s">
        <v>37</v>
      </c>
      <c r="G105" s="14"/>
      <c r="H105" s="14"/>
      <c r="I105" s="14"/>
      <c r="J105" s="14"/>
      <c r="K105" s="14"/>
      <c r="L105" s="14"/>
    </row>
    <row r="106" spans="4:12" s="8" customFormat="1" outlineLevel="1" x14ac:dyDescent="0.35">
      <c r="D106" s="161"/>
      <c r="E106" s="20" t="s">
        <v>58</v>
      </c>
      <c r="F106" s="21" t="s">
        <v>37</v>
      </c>
      <c r="G106" s="14"/>
      <c r="H106" s="14"/>
      <c r="I106" s="14"/>
      <c r="J106" s="14"/>
      <c r="K106" s="14"/>
      <c r="L106" s="14"/>
    </row>
    <row r="107" spans="4:12" s="8" customFormat="1" outlineLevel="1" x14ac:dyDescent="0.35">
      <c r="D107" s="162"/>
      <c r="E107" s="22" t="s">
        <v>59</v>
      </c>
      <c r="F107" s="23" t="s">
        <v>37</v>
      </c>
      <c r="G107" s="15"/>
      <c r="H107" s="15"/>
      <c r="I107" s="15"/>
      <c r="J107" s="15"/>
      <c r="K107" s="15"/>
      <c r="L107" s="15"/>
    </row>
    <row r="108" spans="4:12" s="8" customFormat="1" outlineLevel="1" x14ac:dyDescent="0.35">
      <c r="D108" s="160" t="s">
        <v>41</v>
      </c>
      <c r="E108" s="18" t="s">
        <v>56</v>
      </c>
      <c r="F108" s="19" t="s">
        <v>42</v>
      </c>
      <c r="G108" s="24"/>
      <c r="H108" s="24"/>
      <c r="I108" s="24"/>
      <c r="J108" s="24"/>
      <c r="K108" s="24"/>
      <c r="L108" s="24"/>
    </row>
    <row r="109" spans="4:12" s="8" customFormat="1" outlineLevel="1" x14ac:dyDescent="0.35">
      <c r="D109" s="161"/>
      <c r="E109" s="20" t="s">
        <v>57</v>
      </c>
      <c r="F109" s="21" t="s">
        <v>42</v>
      </c>
      <c r="G109" s="14"/>
      <c r="H109" s="14"/>
      <c r="I109" s="14"/>
      <c r="J109" s="14"/>
      <c r="K109" s="14"/>
      <c r="L109" s="14"/>
    </row>
    <row r="110" spans="4:12" s="8" customFormat="1" outlineLevel="1" x14ac:dyDescent="0.35">
      <c r="D110" s="161"/>
      <c r="E110" s="20" t="s">
        <v>58</v>
      </c>
      <c r="F110" s="21" t="s">
        <v>42</v>
      </c>
      <c r="G110" s="14"/>
      <c r="H110" s="14"/>
      <c r="I110" s="14"/>
      <c r="J110" s="14"/>
      <c r="K110" s="14"/>
      <c r="L110" s="14"/>
    </row>
    <row r="111" spans="4:12" s="8" customFormat="1" outlineLevel="1" x14ac:dyDescent="0.35">
      <c r="D111" s="162"/>
      <c r="E111" s="22" t="s">
        <v>59</v>
      </c>
      <c r="F111" s="23" t="s">
        <v>42</v>
      </c>
      <c r="G111" s="25"/>
      <c r="H111" s="25"/>
      <c r="I111" s="25"/>
      <c r="J111" s="25"/>
      <c r="K111" s="25"/>
      <c r="L111" s="25"/>
    </row>
    <row r="112" spans="4:12" s="8" customFormat="1" ht="45.75" customHeight="1" outlineLevel="1" thickBot="1" x14ac:dyDescent="0.4">
      <c r="D112" s="49" t="s">
        <v>73</v>
      </c>
      <c r="E112" s="39"/>
      <c r="F112" s="50" t="s">
        <v>29</v>
      </c>
      <c r="G112" s="24"/>
      <c r="H112" s="24"/>
      <c r="I112" s="24"/>
      <c r="J112" s="24"/>
      <c r="K112" s="24"/>
      <c r="L112" s="24"/>
    </row>
    <row r="113" spans="4:12" s="8" customFormat="1" ht="15" thickBot="1" x14ac:dyDescent="0.4">
      <c r="E113" s="9" t="s">
        <v>60</v>
      </c>
      <c r="F113" s="10"/>
      <c r="G113" s="51">
        <f t="shared" ref="G113:L113" si="8">+SUM(G108:G111)*G$4</f>
        <v>0</v>
      </c>
      <c r="H113" s="51">
        <f t="shared" si="8"/>
        <v>0</v>
      </c>
      <c r="I113" s="51">
        <f t="shared" si="8"/>
        <v>0</v>
      </c>
      <c r="J113" s="51">
        <f t="shared" si="8"/>
        <v>0</v>
      </c>
      <c r="K113" s="51">
        <f t="shared" si="8"/>
        <v>0</v>
      </c>
      <c r="L113" s="51">
        <f t="shared" si="8"/>
        <v>0</v>
      </c>
    </row>
    <row r="114" spans="4:12" s="8" customFormat="1" ht="15" thickBot="1" x14ac:dyDescent="0.4">
      <c r="E114" s="9"/>
      <c r="F114" s="9"/>
      <c r="G114" s="10"/>
      <c r="H114" s="10"/>
      <c r="I114" s="10"/>
      <c r="J114" s="10"/>
      <c r="K114" s="10"/>
      <c r="L114" s="10"/>
    </row>
    <row r="115" spans="4:12" s="8" customFormat="1" x14ac:dyDescent="0.35">
      <c r="D115" s="28" t="s">
        <v>82</v>
      </c>
      <c r="E115" s="27"/>
      <c r="F115" s="10"/>
      <c r="G115" s="26"/>
      <c r="H115" s="26"/>
      <c r="I115" s="26"/>
      <c r="J115" s="26"/>
      <c r="K115" s="26"/>
      <c r="L115" s="26"/>
    </row>
    <row r="116" spans="4:12" s="8" customFormat="1" outlineLevel="1" x14ac:dyDescent="0.35">
      <c r="D116" s="160" t="s">
        <v>122</v>
      </c>
      <c r="E116" s="18" t="s">
        <v>56</v>
      </c>
      <c r="F116" s="19" t="s">
        <v>37</v>
      </c>
      <c r="G116" s="14"/>
      <c r="H116" s="14"/>
      <c r="I116" s="14"/>
      <c r="J116" s="14"/>
      <c r="K116" s="14"/>
      <c r="L116" s="14"/>
    </row>
    <row r="117" spans="4:12" s="8" customFormat="1" outlineLevel="1" x14ac:dyDescent="0.35">
      <c r="D117" s="161"/>
      <c r="E117" s="20" t="s">
        <v>57</v>
      </c>
      <c r="F117" s="21" t="s">
        <v>37</v>
      </c>
      <c r="G117" s="14"/>
      <c r="H117" s="14"/>
      <c r="I117" s="14"/>
      <c r="J117" s="14"/>
      <c r="K117" s="14"/>
      <c r="L117" s="14"/>
    </row>
    <row r="118" spans="4:12" s="8" customFormat="1" outlineLevel="1" x14ac:dyDescent="0.35">
      <c r="D118" s="161"/>
      <c r="E118" s="20" t="s">
        <v>58</v>
      </c>
      <c r="F118" s="21" t="s">
        <v>37</v>
      </c>
      <c r="G118" s="14"/>
      <c r="H118" s="14"/>
      <c r="I118" s="14"/>
      <c r="J118" s="14"/>
      <c r="K118" s="14"/>
      <c r="L118" s="14"/>
    </row>
    <row r="119" spans="4:12" s="8" customFormat="1" outlineLevel="1" x14ac:dyDescent="0.35">
      <c r="D119" s="162"/>
      <c r="E119" s="22" t="s">
        <v>59</v>
      </c>
      <c r="F119" s="23" t="s">
        <v>37</v>
      </c>
      <c r="G119" s="15"/>
      <c r="H119" s="15"/>
      <c r="I119" s="15"/>
      <c r="J119" s="15"/>
      <c r="K119" s="15"/>
      <c r="L119" s="15"/>
    </row>
    <row r="120" spans="4:12" s="8" customFormat="1" outlineLevel="1" x14ac:dyDescent="0.35">
      <c r="D120" s="160" t="s">
        <v>41</v>
      </c>
      <c r="E120" s="18" t="s">
        <v>56</v>
      </c>
      <c r="F120" s="19" t="s">
        <v>42</v>
      </c>
      <c r="G120" s="24"/>
      <c r="H120" s="24"/>
      <c r="I120" s="24"/>
      <c r="J120" s="24"/>
      <c r="K120" s="24"/>
      <c r="L120" s="24"/>
    </row>
    <row r="121" spans="4:12" s="8" customFormat="1" outlineLevel="1" x14ac:dyDescent="0.35">
      <c r="D121" s="161"/>
      <c r="E121" s="20" t="s">
        <v>57</v>
      </c>
      <c r="F121" s="21" t="s">
        <v>42</v>
      </c>
      <c r="G121" s="14"/>
      <c r="H121" s="14"/>
      <c r="I121" s="14"/>
      <c r="J121" s="14"/>
      <c r="K121" s="14"/>
      <c r="L121" s="14"/>
    </row>
    <row r="122" spans="4:12" s="8" customFormat="1" outlineLevel="1" x14ac:dyDescent="0.35">
      <c r="D122" s="161"/>
      <c r="E122" s="20" t="s">
        <v>58</v>
      </c>
      <c r="F122" s="21" t="s">
        <v>42</v>
      </c>
      <c r="G122" s="14"/>
      <c r="H122" s="14"/>
      <c r="I122" s="14"/>
      <c r="J122" s="14"/>
      <c r="K122" s="14"/>
      <c r="L122" s="14"/>
    </row>
    <row r="123" spans="4:12" s="8" customFormat="1" outlineLevel="1" x14ac:dyDescent="0.35">
      <c r="D123" s="162"/>
      <c r="E123" s="22" t="s">
        <v>59</v>
      </c>
      <c r="F123" s="23" t="s">
        <v>42</v>
      </c>
      <c r="G123" s="25"/>
      <c r="H123" s="25"/>
      <c r="I123" s="25"/>
      <c r="J123" s="25"/>
      <c r="K123" s="25"/>
      <c r="L123" s="25"/>
    </row>
    <row r="124" spans="4:12" s="8" customFormat="1" ht="45.75" customHeight="1" outlineLevel="1" thickBot="1" x14ac:dyDescent="0.4">
      <c r="D124" s="49" t="s">
        <v>73</v>
      </c>
      <c r="E124" s="39"/>
      <c r="F124" s="50" t="s">
        <v>29</v>
      </c>
      <c r="G124" s="24"/>
      <c r="H124" s="24"/>
      <c r="I124" s="24"/>
      <c r="J124" s="24"/>
      <c r="K124" s="24"/>
      <c r="L124" s="24"/>
    </row>
    <row r="125" spans="4:12" s="8" customFormat="1" ht="15" thickBot="1" x14ac:dyDescent="0.4">
      <c r="E125" s="9" t="s">
        <v>60</v>
      </c>
      <c r="F125" s="10"/>
      <c r="G125" s="51">
        <f t="shared" ref="G125:L125" si="9">+SUM(G120:G123)*G$4</f>
        <v>0</v>
      </c>
      <c r="H125" s="51">
        <f t="shared" si="9"/>
        <v>0</v>
      </c>
      <c r="I125" s="51">
        <f t="shared" si="9"/>
        <v>0</v>
      </c>
      <c r="J125" s="51">
        <f t="shared" si="9"/>
        <v>0</v>
      </c>
      <c r="K125" s="51">
        <f t="shared" si="9"/>
        <v>0</v>
      </c>
      <c r="L125" s="51">
        <f t="shared" si="9"/>
        <v>0</v>
      </c>
    </row>
    <row r="126" spans="4:12" s="8" customFormat="1" ht="18.5" customHeight="1" x14ac:dyDescent="0.35">
      <c r="E126" s="9"/>
      <c r="F126" s="9"/>
      <c r="G126" s="10"/>
      <c r="H126" s="10"/>
      <c r="I126" s="10"/>
      <c r="J126" s="10"/>
      <c r="K126" s="10"/>
      <c r="L126" s="10"/>
    </row>
    <row r="127" spans="4:12" s="8" customFormat="1" ht="18.5" x14ac:dyDescent="0.45">
      <c r="D127" s="52"/>
      <c r="E127" s="53" t="s">
        <v>136</v>
      </c>
      <c r="F127" s="52"/>
      <c r="G127" s="54">
        <f>+SUM(G116:G119,G104:G107,G92:G95,G80:G83,G68:G71,G56:G59,G44:G47,G32:G35,G20:G23,G8:G11)</f>
        <v>0</v>
      </c>
      <c r="H127" s="54">
        <f t="shared" ref="H127:L127" si="10">+SUM(H116:H119,H104:H107,H92:H95,H80:H83,H68:H71,H56:H59,H44:H47,H32:H35,H20:H23,H8:H11)</f>
        <v>0</v>
      </c>
      <c r="I127" s="54">
        <f t="shared" si="10"/>
        <v>0</v>
      </c>
      <c r="J127" s="54">
        <f>+SUM(J116:J119,J104:J107,J92:J95,J80:J83,J68:J71,J56:J59,J44:J47,J32:J35,J20:J23,J8:J11)</f>
        <v>0</v>
      </c>
      <c r="K127" s="54">
        <f t="shared" si="10"/>
        <v>0</v>
      </c>
      <c r="L127" s="54">
        <f t="shared" si="10"/>
        <v>0</v>
      </c>
    </row>
    <row r="128" spans="4:12" s="8" customFormat="1" x14ac:dyDescent="0.35">
      <c r="E128" s="9"/>
      <c r="F128" s="9"/>
      <c r="G128" s="10"/>
      <c r="H128" s="10"/>
      <c r="I128" s="10"/>
      <c r="J128" s="10"/>
      <c r="K128" s="10"/>
      <c r="L128" s="10"/>
    </row>
    <row r="129" spans="4:12" s="8" customFormat="1" x14ac:dyDescent="0.35">
      <c r="E129" s="9"/>
      <c r="F129" s="9"/>
      <c r="G129" s="10"/>
      <c r="H129" s="10"/>
      <c r="I129" s="10"/>
      <c r="J129" s="10"/>
      <c r="K129" s="10"/>
      <c r="L129" s="10"/>
    </row>
    <row r="130" spans="4:12" s="8" customFormat="1" x14ac:dyDescent="0.35">
      <c r="E130" s="9"/>
      <c r="F130" s="9"/>
      <c r="G130" s="10"/>
      <c r="H130" s="10"/>
      <c r="I130" s="10"/>
      <c r="J130" s="10"/>
      <c r="K130" s="10"/>
      <c r="L130" s="10"/>
    </row>
    <row r="131" spans="4:12" s="8" customFormat="1" ht="18.5" x14ac:dyDescent="0.45">
      <c r="D131" s="52"/>
      <c r="E131" s="53" t="s">
        <v>70</v>
      </c>
      <c r="F131" s="52"/>
      <c r="G131" s="54">
        <f t="shared" ref="G131:L131" si="11">+SUM(G120:G123,G108:G111,G96:G99,G84:G87,G72:G75,G60:G63,G48:G51,G36:G39,G24:G27,G12:G15)</f>
        <v>0</v>
      </c>
      <c r="H131" s="54">
        <f t="shared" si="11"/>
        <v>0</v>
      </c>
      <c r="I131" s="54">
        <f t="shared" si="11"/>
        <v>0</v>
      </c>
      <c r="J131" s="54">
        <f t="shared" si="11"/>
        <v>0</v>
      </c>
      <c r="K131" s="54">
        <f t="shared" si="11"/>
        <v>0</v>
      </c>
      <c r="L131" s="54">
        <f t="shared" si="11"/>
        <v>0</v>
      </c>
    </row>
    <row r="132" spans="4:12" s="8" customFormat="1" x14ac:dyDescent="0.35">
      <c r="E132" s="9"/>
      <c r="F132" s="9"/>
      <c r="G132" s="10"/>
      <c r="H132" s="10"/>
      <c r="I132" s="10"/>
      <c r="J132" s="10"/>
      <c r="K132" s="10"/>
      <c r="L132" s="10"/>
    </row>
    <row r="133" spans="4:12" s="8" customFormat="1" x14ac:dyDescent="0.35">
      <c r="E133" s="9"/>
      <c r="F133" s="9"/>
      <c r="G133" s="10"/>
      <c r="H133" s="10"/>
      <c r="I133" s="10"/>
      <c r="J133" s="10"/>
      <c r="K133" s="10"/>
      <c r="L133" s="10"/>
    </row>
    <row r="134" spans="4:12" s="8" customFormat="1" ht="18.5" x14ac:dyDescent="0.45">
      <c r="D134" s="31"/>
      <c r="E134" s="30" t="s">
        <v>71</v>
      </c>
      <c r="F134" s="31"/>
      <c r="G134" s="33">
        <f t="shared" ref="G134:L134" si="12">+G125+G113+G101+G89+G77+G65+G53+G41+G29+G17</f>
        <v>0</v>
      </c>
      <c r="H134" s="33">
        <f t="shared" si="12"/>
        <v>0</v>
      </c>
      <c r="I134" s="33">
        <f t="shared" si="12"/>
        <v>0</v>
      </c>
      <c r="J134" s="33">
        <f t="shared" si="12"/>
        <v>0</v>
      </c>
      <c r="K134" s="33">
        <f t="shared" si="12"/>
        <v>0</v>
      </c>
      <c r="L134" s="33">
        <f t="shared" si="12"/>
        <v>0</v>
      </c>
    </row>
    <row r="135" spans="4:12" s="8" customFormat="1" x14ac:dyDescent="0.35">
      <c r="E135" s="9"/>
      <c r="F135" s="9"/>
      <c r="G135" s="10"/>
      <c r="H135" s="10"/>
    </row>
    <row r="136" spans="4:12" s="8" customFormat="1" x14ac:dyDescent="0.35">
      <c r="E136" s="9"/>
      <c r="F136" s="9"/>
      <c r="G136" s="10"/>
      <c r="H136" s="10"/>
    </row>
  </sheetData>
  <mergeCells count="22">
    <mergeCell ref="D104:D107"/>
    <mergeCell ref="D108:D111"/>
    <mergeCell ref="D116:D119"/>
    <mergeCell ref="D120:D123"/>
    <mergeCell ref="D68:D71"/>
    <mergeCell ref="D72:D75"/>
    <mergeCell ref="D80:D83"/>
    <mergeCell ref="D84:D87"/>
    <mergeCell ref="D92:D95"/>
    <mergeCell ref="D96:D99"/>
    <mergeCell ref="D60:D63"/>
    <mergeCell ref="A1:B1"/>
    <mergeCell ref="E1:F1"/>
    <mergeCell ref="D8:D11"/>
    <mergeCell ref="D12:D15"/>
    <mergeCell ref="D20:D23"/>
    <mergeCell ref="D24:D27"/>
    <mergeCell ref="D32:D35"/>
    <mergeCell ref="D36:D39"/>
    <mergeCell ref="D44:D47"/>
    <mergeCell ref="D48:D51"/>
    <mergeCell ref="D56:D59"/>
  </mergeCells>
  <conditionalFormatting sqref="G17:L17 G29:L29 G41:L41 G53:L53 G65:L65 G77:L77 G89:L89 G101:L101 G113:L113 G125:L125 G134:L134">
    <cfRule type="cellIs" dxfId="15" priority="3" operator="lessThan">
      <formula>0</formula>
    </cfRule>
  </conditionalFormatting>
  <conditionalFormatting sqref="G131:L131">
    <cfRule type="cellIs" dxfId="14" priority="2" operator="lessThan">
      <formula>0</formula>
    </cfRule>
  </conditionalFormatting>
  <conditionalFormatting sqref="G127:L127">
    <cfRule type="cellIs" dxfId="13" priority="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1B0D-5239-45F6-80C3-EC6D63313082}">
  <sheetPr>
    <tabColor theme="0" tint="-0.499984740745262"/>
    <pageSetUpPr fitToPage="1"/>
  </sheetPr>
  <dimension ref="A1:T42"/>
  <sheetViews>
    <sheetView showGridLines="0" zoomScale="85" zoomScaleNormal="85" workbookViewId="0">
      <selection activeCell="H57" sqref="H57"/>
    </sheetView>
  </sheetViews>
  <sheetFormatPr baseColWidth="10" defaultColWidth="11.453125" defaultRowHeight="14.5" outlineLevelRow="1" x14ac:dyDescent="0.35"/>
  <cols>
    <col min="2" max="3" width="20.26953125" customWidth="1"/>
    <col min="4" max="4" width="22.81640625" customWidth="1"/>
    <col min="5" max="5" width="36.453125" customWidth="1"/>
    <col min="6" max="6" width="19" customWidth="1"/>
    <col min="7" max="7" width="18.1796875" customWidth="1"/>
    <col min="8" max="12" width="15.81640625" customWidth="1"/>
    <col min="13" max="18" width="13.26953125" hidden="1" customWidth="1"/>
    <col min="19" max="19" width="13.26953125" customWidth="1"/>
    <col min="20" max="20" width="13.26953125" hidden="1" customWidth="1"/>
  </cols>
  <sheetData>
    <row r="1" spans="1:18" ht="26" x14ac:dyDescent="0.6">
      <c r="A1" s="134" t="s">
        <v>0</v>
      </c>
      <c r="B1" s="135"/>
      <c r="E1" s="136" t="s">
        <v>110</v>
      </c>
      <c r="F1" s="137"/>
      <c r="G1" s="138"/>
    </row>
    <row r="3" spans="1:18" x14ac:dyDescent="0.35">
      <c r="E3" s="32"/>
      <c r="F3" s="6"/>
      <c r="G3" s="81"/>
      <c r="H3" s="81"/>
      <c r="I3" s="81"/>
      <c r="J3" s="81"/>
      <c r="K3" s="81"/>
      <c r="L3" s="81"/>
      <c r="M3" s="81" t="e">
        <f>+IF(M4&lt;#REF!,1,0)</f>
        <v>#REF!</v>
      </c>
      <c r="N3" s="81" t="e">
        <f>+IF(N4&lt;#REF!,1,0)</f>
        <v>#REF!</v>
      </c>
      <c r="O3" s="81" t="e">
        <f>+IF(O4&lt;#REF!,1,0)</f>
        <v>#REF!</v>
      </c>
      <c r="P3" s="81" t="e">
        <f>+IF(P4&lt;#REF!,1,0)</f>
        <v>#REF!</v>
      </c>
      <c r="Q3" s="81" t="e">
        <f>+IF(Q4&lt;#REF!,1,0)</f>
        <v>#REF!</v>
      </c>
      <c r="R3" s="81" t="e">
        <f>+IF(R4&lt;#REF!,1,0)</f>
        <v>#REF!</v>
      </c>
    </row>
    <row r="4" spans="1:18" x14ac:dyDescent="0.35">
      <c r="E4" s="32"/>
      <c r="F4" s="6"/>
      <c r="G4" s="36">
        <v>44927</v>
      </c>
      <c r="H4" s="36">
        <f>+EDATE(G4,1)</f>
        <v>44958</v>
      </c>
      <c r="I4" s="36">
        <f>+EDATE(H4,1)</f>
        <v>44986</v>
      </c>
      <c r="J4" s="36">
        <f>+EDATE(I4,1)</f>
        <v>45017</v>
      </c>
      <c r="K4" s="36">
        <f>+EDATE(J4,1)</f>
        <v>45047</v>
      </c>
      <c r="L4" s="36">
        <f>+EDATE(K4,1)</f>
        <v>45078</v>
      </c>
      <c r="M4" s="36" t="e">
        <f>+EDATE(#REF!,1)</f>
        <v>#REF!</v>
      </c>
      <c r="N4" s="36" t="e">
        <f>+EDATE(M4,1)</f>
        <v>#REF!</v>
      </c>
      <c r="O4" s="36" t="e">
        <f>+EDATE(N4,1)</f>
        <v>#REF!</v>
      </c>
      <c r="P4" s="36" t="e">
        <f>+EDATE(O4,1)</f>
        <v>#REF!</v>
      </c>
      <c r="Q4" s="36" t="e">
        <f>+EDATE(P4,1)</f>
        <v>#REF!</v>
      </c>
      <c r="R4" s="36" t="e">
        <f>+EDATE(Q4,1)</f>
        <v>#REF!</v>
      </c>
    </row>
    <row r="5" spans="1:18" x14ac:dyDescent="0.35">
      <c r="D5" s="139" t="s">
        <v>27</v>
      </c>
      <c r="E5" s="82" t="s">
        <v>28</v>
      </c>
      <c r="F5" s="19" t="s">
        <v>29</v>
      </c>
      <c r="G5" s="85"/>
      <c r="H5" s="85"/>
      <c r="I5" s="85"/>
      <c r="J5" s="85"/>
      <c r="K5" s="85"/>
      <c r="L5" s="85"/>
      <c r="M5" s="79">
        <v>7.7789999999999999</v>
      </c>
      <c r="N5" s="79">
        <v>7.7789999999999999</v>
      </c>
      <c r="O5" s="79">
        <v>7.7789999999999999</v>
      </c>
      <c r="P5" s="79">
        <v>7.7789999999999999</v>
      </c>
      <c r="Q5" s="79">
        <v>7.7789999999999999</v>
      </c>
      <c r="R5" s="79">
        <v>7.7789999999999999</v>
      </c>
    </row>
    <row r="6" spans="1:18" x14ac:dyDescent="0.35">
      <c r="D6" s="140"/>
      <c r="E6" s="83" t="s">
        <v>30</v>
      </c>
      <c r="F6" s="21" t="s">
        <v>29</v>
      </c>
      <c r="G6" s="86"/>
      <c r="H6" s="86"/>
      <c r="I6" s="86"/>
      <c r="J6" s="86"/>
      <c r="K6" s="86"/>
      <c r="L6" s="86"/>
      <c r="M6" s="78">
        <v>7.7789999999999999</v>
      </c>
      <c r="N6" s="78">
        <v>7.7789999999999999</v>
      </c>
      <c r="O6" s="78">
        <v>7.7789999999999999</v>
      </c>
      <c r="P6" s="78">
        <v>7.7789999999999999</v>
      </c>
      <c r="Q6" s="78">
        <v>7.7789999999999999</v>
      </c>
      <c r="R6" s="78">
        <v>7.7789999999999999</v>
      </c>
    </row>
    <row r="7" spans="1:18" x14ac:dyDescent="0.35">
      <c r="D7" s="140"/>
      <c r="E7" s="83" t="s">
        <v>31</v>
      </c>
      <c r="F7" s="21" t="s">
        <v>29</v>
      </c>
      <c r="G7" s="86"/>
      <c r="H7" s="86"/>
      <c r="I7" s="86"/>
      <c r="J7" s="86"/>
      <c r="K7" s="86"/>
      <c r="L7" s="86"/>
      <c r="M7" s="78">
        <v>7.7789999999999999</v>
      </c>
      <c r="N7" s="78">
        <v>7.7789999999999999</v>
      </c>
      <c r="O7" s="78">
        <v>7.7789999999999999</v>
      </c>
      <c r="P7" s="78">
        <v>7.7789999999999999</v>
      </c>
      <c r="Q7" s="78">
        <v>7.7789999999999999</v>
      </c>
      <c r="R7" s="78">
        <v>7.7789999999999999</v>
      </c>
    </row>
    <row r="8" spans="1:18" x14ac:dyDescent="0.35">
      <c r="D8" s="140"/>
      <c r="E8" s="83" t="s">
        <v>32</v>
      </c>
      <c r="F8" s="21" t="s">
        <v>29</v>
      </c>
      <c r="G8" s="86"/>
      <c r="H8" s="86"/>
      <c r="I8" s="86"/>
      <c r="J8" s="86"/>
      <c r="K8" s="86"/>
      <c r="L8" s="86"/>
      <c r="M8" s="78">
        <v>6.0789999999999997</v>
      </c>
      <c r="N8" s="78">
        <v>6.0789999999999997</v>
      </c>
      <c r="O8" s="78">
        <v>6.0789999999999997</v>
      </c>
      <c r="P8" s="78">
        <v>6.0789999999999997</v>
      </c>
      <c r="Q8" s="78">
        <v>6.0789999999999997</v>
      </c>
      <c r="R8" s="78">
        <v>6.0789999999999997</v>
      </c>
    </row>
    <row r="9" spans="1:18" x14ac:dyDescent="0.35">
      <c r="D9" s="141"/>
      <c r="E9" s="84" t="s">
        <v>33</v>
      </c>
      <c r="F9" s="21" t="s">
        <v>29</v>
      </c>
      <c r="G9" s="86"/>
      <c r="H9" s="86"/>
      <c r="I9" s="86"/>
      <c r="J9" s="86"/>
      <c r="K9" s="86"/>
      <c r="L9" s="86"/>
      <c r="M9" s="78">
        <v>6.1440000000000001</v>
      </c>
      <c r="N9" s="78">
        <v>6.1440000000000001</v>
      </c>
      <c r="O9" s="78">
        <v>6.1440000000000001</v>
      </c>
      <c r="P9" s="78">
        <v>6.1440000000000001</v>
      </c>
      <c r="Q9" s="78">
        <v>6.1440000000000001</v>
      </c>
      <c r="R9" s="78">
        <v>6.1440000000000001</v>
      </c>
    </row>
    <row r="10" spans="1:18" ht="18.5" x14ac:dyDescent="0.35">
      <c r="D10" s="77"/>
      <c r="E10" s="76"/>
      <c r="F10" s="80"/>
      <c r="G10" s="75"/>
      <c r="H10" s="75"/>
      <c r="I10" s="75"/>
      <c r="J10" s="75"/>
      <c r="K10" s="75"/>
      <c r="L10" s="75"/>
      <c r="M10" s="75"/>
      <c r="N10" s="75"/>
      <c r="O10" s="75"/>
      <c r="P10" s="75"/>
      <c r="Q10" s="75"/>
      <c r="R10" s="75"/>
    </row>
    <row r="11" spans="1:18" ht="14.5" customHeight="1" x14ac:dyDescent="0.35">
      <c r="D11" s="139" t="s">
        <v>34</v>
      </c>
      <c r="E11" s="70" t="str">
        <f>+E5</f>
        <v>Option 1</v>
      </c>
      <c r="F11" s="19" t="s">
        <v>29</v>
      </c>
      <c r="G11" s="85"/>
      <c r="H11" s="85"/>
      <c r="I11" s="85"/>
      <c r="J11" s="85"/>
      <c r="K11" s="85"/>
      <c r="L11" s="85"/>
      <c r="M11" s="79">
        <v>11.603</v>
      </c>
      <c r="N11" s="79">
        <v>11.603</v>
      </c>
      <c r="O11" s="79">
        <v>11.603</v>
      </c>
      <c r="P11" s="79">
        <v>9.9030000000000005</v>
      </c>
      <c r="Q11" s="79">
        <v>9.9030000000000005</v>
      </c>
      <c r="R11" s="79">
        <v>9.9030000000000005</v>
      </c>
    </row>
    <row r="12" spans="1:18" ht="14.5" customHeight="1" x14ac:dyDescent="0.35">
      <c r="D12" s="140"/>
      <c r="E12" s="67" t="str">
        <f>+E6</f>
        <v>Option 2</v>
      </c>
      <c r="F12" s="21" t="s">
        <v>29</v>
      </c>
      <c r="G12" s="86"/>
      <c r="H12" s="86"/>
      <c r="I12" s="86"/>
      <c r="J12" s="86"/>
      <c r="K12" s="86"/>
      <c r="L12" s="86"/>
      <c r="M12" s="78">
        <v>11.603</v>
      </c>
      <c r="N12" s="78">
        <v>11.603</v>
      </c>
      <c r="O12" s="78">
        <v>11.603</v>
      </c>
      <c r="P12" s="78">
        <v>9.9030000000000005</v>
      </c>
      <c r="Q12" s="78">
        <v>9.9030000000000005</v>
      </c>
      <c r="R12" s="78">
        <v>9.9030000000000005</v>
      </c>
    </row>
    <row r="13" spans="1:18" ht="14.5" customHeight="1" x14ac:dyDescent="0.35">
      <c r="D13" s="140"/>
      <c r="E13" s="67" t="str">
        <f>+E7</f>
        <v>Option 3</v>
      </c>
      <c r="F13" s="21" t="s">
        <v>29</v>
      </c>
      <c r="G13" s="86"/>
      <c r="H13" s="86"/>
      <c r="I13" s="86"/>
      <c r="J13" s="86"/>
      <c r="K13" s="86"/>
      <c r="L13" s="86"/>
      <c r="M13" s="78">
        <v>11.603</v>
      </c>
      <c r="N13" s="78">
        <v>11.603</v>
      </c>
      <c r="O13" s="78">
        <v>11.603</v>
      </c>
      <c r="P13" s="78">
        <v>9.9030000000000005</v>
      </c>
      <c r="Q13" s="78">
        <v>9.9030000000000005</v>
      </c>
      <c r="R13" s="78">
        <v>9.9030000000000005</v>
      </c>
    </row>
    <row r="14" spans="1:18" ht="14.5" customHeight="1" x14ac:dyDescent="0.35">
      <c r="D14" s="140"/>
      <c r="E14" s="67" t="str">
        <f>+E8</f>
        <v>Option 4</v>
      </c>
      <c r="F14" s="21" t="s">
        <v>29</v>
      </c>
      <c r="G14" s="86"/>
      <c r="H14" s="86"/>
      <c r="I14" s="86"/>
      <c r="J14" s="86"/>
      <c r="K14" s="86"/>
      <c r="L14" s="86"/>
      <c r="M14" s="78">
        <v>9.548</v>
      </c>
      <c r="N14" s="78">
        <v>9.548</v>
      </c>
      <c r="O14" s="78">
        <v>9.548</v>
      </c>
      <c r="P14" s="78">
        <v>7.8479999999999999</v>
      </c>
      <c r="Q14" s="78">
        <v>7.8479999999999999</v>
      </c>
      <c r="R14" s="78">
        <v>7.8479999999999999</v>
      </c>
    </row>
    <row r="15" spans="1:18" ht="14.5" customHeight="1" x14ac:dyDescent="0.35">
      <c r="D15" s="141"/>
      <c r="E15" s="65" t="str">
        <f>+E9</f>
        <v>Option 5</v>
      </c>
      <c r="F15" s="23" t="s">
        <v>29</v>
      </c>
      <c r="G15" s="87"/>
      <c r="H15" s="87"/>
      <c r="I15" s="87"/>
      <c r="J15" s="87"/>
      <c r="K15" s="87"/>
      <c r="L15" s="87"/>
      <c r="M15" s="78">
        <v>9.6069999999999993</v>
      </c>
      <c r="N15" s="78">
        <v>9.6069999999999993</v>
      </c>
      <c r="O15" s="78">
        <v>9.6069999999999993</v>
      </c>
      <c r="P15" s="78">
        <v>7.9069999999999991</v>
      </c>
      <c r="Q15" s="78">
        <v>7.9069999999999991</v>
      </c>
      <c r="R15" s="78">
        <v>7.9069999999999991</v>
      </c>
    </row>
    <row r="16" spans="1:18" s="8" customFormat="1" x14ac:dyDescent="0.35">
      <c r="E16" s="10"/>
      <c r="F16" s="10"/>
    </row>
    <row r="17" spans="2:20" s="37" customFormat="1" ht="15" thickBot="1" x14ac:dyDescent="0.4">
      <c r="E17" s="38"/>
      <c r="F17" s="38"/>
      <c r="G17" s="16"/>
      <c r="H17" s="16"/>
      <c r="I17" s="16"/>
      <c r="J17" s="16"/>
      <c r="K17" s="16"/>
      <c r="L17" s="16"/>
      <c r="M17" s="16"/>
      <c r="N17" s="16"/>
      <c r="O17" s="16"/>
      <c r="P17" s="16"/>
      <c r="Q17" s="16"/>
      <c r="R17" s="16"/>
    </row>
    <row r="18" spans="2:20" s="8" customFormat="1" ht="14.5" customHeight="1" outlineLevel="1" x14ac:dyDescent="0.35">
      <c r="B18" s="123" t="s">
        <v>35</v>
      </c>
      <c r="C18" s="155" t="s">
        <v>36</v>
      </c>
      <c r="D18" s="145" t="s">
        <v>122</v>
      </c>
      <c r="E18" s="97" t="str">
        <f>+$E$11</f>
        <v>Option 1</v>
      </c>
      <c r="F18" s="98" t="s">
        <v>37</v>
      </c>
      <c r="G18" s="91"/>
      <c r="H18" s="74"/>
      <c r="I18" s="74"/>
      <c r="J18" s="74"/>
      <c r="K18" s="74"/>
      <c r="L18" s="74"/>
      <c r="M18" s="74" t="e">
        <v>#REF!</v>
      </c>
      <c r="N18" s="74" t="e">
        <v>#REF!</v>
      </c>
      <c r="O18" s="74" t="e">
        <v>#REF!</v>
      </c>
      <c r="P18" s="74" t="e">
        <v>#REF!</v>
      </c>
      <c r="Q18" s="74" t="e">
        <v>#REF!</v>
      </c>
      <c r="R18" s="74" t="e">
        <v>#REF!</v>
      </c>
      <c r="T18" s="69" t="s">
        <v>38</v>
      </c>
    </row>
    <row r="19" spans="2:20" s="8" customFormat="1" ht="14.5" customHeight="1" outlineLevel="1" x14ac:dyDescent="0.35">
      <c r="B19" s="123"/>
      <c r="C19" s="156"/>
      <c r="D19" s="146"/>
      <c r="E19" s="67" t="str">
        <f>+$E$12</f>
        <v>Option 2</v>
      </c>
      <c r="F19" s="99" t="s">
        <v>37</v>
      </c>
      <c r="G19" s="92"/>
      <c r="H19" s="72"/>
      <c r="I19" s="72"/>
      <c r="J19" s="72"/>
      <c r="K19" s="72"/>
      <c r="L19" s="72"/>
      <c r="M19" s="72"/>
      <c r="N19" s="72"/>
      <c r="O19" s="72"/>
      <c r="P19" s="72"/>
      <c r="Q19" s="72"/>
      <c r="R19" s="72"/>
      <c r="T19" s="68"/>
    </row>
    <row r="20" spans="2:20" s="8" customFormat="1" ht="14.5" customHeight="1" outlineLevel="1" x14ac:dyDescent="0.35">
      <c r="B20" s="123"/>
      <c r="C20" s="156"/>
      <c r="D20" s="146"/>
      <c r="E20" s="67" t="str">
        <f>+$E$13</f>
        <v>Option 3</v>
      </c>
      <c r="F20" s="99" t="s">
        <v>37</v>
      </c>
      <c r="G20" s="92"/>
      <c r="H20" s="72"/>
      <c r="I20" s="72"/>
      <c r="J20" s="72"/>
      <c r="K20" s="72"/>
      <c r="L20" s="72"/>
      <c r="M20" s="72"/>
      <c r="N20" s="72"/>
      <c r="O20" s="72"/>
      <c r="P20" s="72"/>
      <c r="Q20" s="72"/>
      <c r="R20" s="72"/>
      <c r="T20" s="68"/>
    </row>
    <row r="21" spans="2:20" s="8" customFormat="1" ht="14.5" customHeight="1" outlineLevel="1" x14ac:dyDescent="0.35">
      <c r="B21" s="123"/>
      <c r="C21" s="156"/>
      <c r="D21" s="146"/>
      <c r="E21" s="67" t="str">
        <f>+$E$14</f>
        <v>Option 4</v>
      </c>
      <c r="F21" s="99" t="s">
        <v>37</v>
      </c>
      <c r="G21" s="92"/>
      <c r="H21" s="72"/>
      <c r="I21" s="72"/>
      <c r="J21" s="72"/>
      <c r="K21" s="72"/>
      <c r="L21" s="72"/>
      <c r="M21" s="72" t="e">
        <v>#REF!</v>
      </c>
      <c r="N21" s="72" t="e">
        <v>#REF!</v>
      </c>
      <c r="O21" s="72" t="e">
        <v>#REF!</v>
      </c>
      <c r="P21" s="72" t="e">
        <v>#REF!</v>
      </c>
      <c r="Q21" s="72" t="e">
        <v>#REF!</v>
      </c>
      <c r="R21" s="72" t="e">
        <v>#REF!</v>
      </c>
      <c r="T21" s="66" t="s">
        <v>39</v>
      </c>
    </row>
    <row r="22" spans="2:20" s="8" customFormat="1" ht="14.5" customHeight="1" outlineLevel="1" x14ac:dyDescent="0.35">
      <c r="B22" s="123"/>
      <c r="C22" s="156"/>
      <c r="D22" s="146"/>
      <c r="E22" s="67" t="str">
        <f>+$E$15</f>
        <v>Option 5</v>
      </c>
      <c r="F22" s="99" t="s">
        <v>37</v>
      </c>
      <c r="G22" s="93"/>
      <c r="H22" s="71"/>
      <c r="I22" s="71"/>
      <c r="J22" s="71"/>
      <c r="K22" s="71"/>
      <c r="L22" s="71"/>
      <c r="M22" s="71" t="e">
        <v>#REF!</v>
      </c>
      <c r="N22" s="71" t="e">
        <v>#REF!</v>
      </c>
      <c r="O22" s="71" t="e">
        <v>#REF!</v>
      </c>
      <c r="P22" s="71" t="e">
        <v>#REF!</v>
      </c>
      <c r="Q22" s="71" t="e">
        <v>#REF!</v>
      </c>
      <c r="R22" s="71" t="e">
        <v>#REF!</v>
      </c>
      <c r="T22" s="64" t="s">
        <v>40</v>
      </c>
    </row>
    <row r="23" spans="2:20" s="8" customFormat="1" ht="14.5" customHeight="1" outlineLevel="1" x14ac:dyDescent="0.35">
      <c r="B23" s="123"/>
      <c r="C23" s="156"/>
      <c r="D23" s="147" t="s">
        <v>41</v>
      </c>
      <c r="E23" s="70" t="str">
        <f>+$E$11</f>
        <v>Option 1</v>
      </c>
      <c r="F23" s="100" t="s">
        <v>42</v>
      </c>
      <c r="G23" s="94"/>
      <c r="H23" s="73"/>
      <c r="I23" s="73"/>
      <c r="J23" s="73"/>
      <c r="K23" s="73"/>
      <c r="L23" s="73"/>
      <c r="M23" s="73">
        <v>1138744.2060747317</v>
      </c>
      <c r="N23" s="73">
        <v>1118056.437005955</v>
      </c>
      <c r="O23" s="73">
        <v>1169753.0812592211</v>
      </c>
      <c r="P23" s="73">
        <v>2043303.78473459</v>
      </c>
      <c r="Q23" s="73">
        <v>3201499.9067046531</v>
      </c>
      <c r="R23" s="73">
        <v>4147536.8399585877</v>
      </c>
      <c r="T23" s="69" t="s">
        <v>38</v>
      </c>
    </row>
    <row r="24" spans="2:20" s="8" customFormat="1" ht="14.5" customHeight="1" outlineLevel="1" x14ac:dyDescent="0.35">
      <c r="B24" s="123"/>
      <c r="C24" s="156"/>
      <c r="D24" s="146"/>
      <c r="E24" s="67" t="str">
        <f>+$E$12</f>
        <v>Option 2</v>
      </c>
      <c r="F24" s="99" t="s">
        <v>42</v>
      </c>
      <c r="G24" s="95"/>
      <c r="H24" s="72"/>
      <c r="I24" s="72"/>
      <c r="J24" s="72"/>
      <c r="K24" s="72"/>
      <c r="L24" s="72"/>
      <c r="M24" s="72"/>
      <c r="N24" s="72"/>
      <c r="O24" s="72"/>
      <c r="P24" s="72"/>
      <c r="Q24" s="72"/>
      <c r="R24" s="72"/>
      <c r="T24" s="68"/>
    </row>
    <row r="25" spans="2:20" s="8" customFormat="1" ht="14.5" customHeight="1" outlineLevel="1" x14ac:dyDescent="0.35">
      <c r="B25" s="123"/>
      <c r="C25" s="156"/>
      <c r="D25" s="146"/>
      <c r="E25" s="67" t="str">
        <f>+$E$13</f>
        <v>Option 3</v>
      </c>
      <c r="F25" s="99" t="s">
        <v>42</v>
      </c>
      <c r="G25" s="95"/>
      <c r="H25" s="72"/>
      <c r="I25" s="72"/>
      <c r="J25" s="72"/>
      <c r="K25" s="72"/>
      <c r="L25" s="72"/>
      <c r="M25" s="72"/>
      <c r="N25" s="72"/>
      <c r="O25" s="72"/>
      <c r="P25" s="72"/>
      <c r="Q25" s="72"/>
      <c r="R25" s="72"/>
      <c r="T25" s="68"/>
    </row>
    <row r="26" spans="2:20" s="8" customFormat="1" ht="14.5" customHeight="1" outlineLevel="1" x14ac:dyDescent="0.35">
      <c r="B26" s="123"/>
      <c r="C26" s="156"/>
      <c r="D26" s="146"/>
      <c r="E26" s="67" t="str">
        <f>+$E$14</f>
        <v>Option 4</v>
      </c>
      <c r="F26" s="99" t="s">
        <v>42</v>
      </c>
      <c r="G26" s="95"/>
      <c r="H26" s="72"/>
      <c r="I26" s="72"/>
      <c r="J26" s="72"/>
      <c r="K26" s="72"/>
      <c r="L26" s="72"/>
      <c r="M26" s="72">
        <v>7901296.8533899318</v>
      </c>
      <c r="N26" s="72">
        <v>7215419.4358765287</v>
      </c>
      <c r="O26" s="72">
        <v>10290233.562901873</v>
      </c>
      <c r="P26" s="72">
        <v>35830187.25898084</v>
      </c>
      <c r="Q26" s="72">
        <v>72315481.883203968</v>
      </c>
      <c r="R26" s="72">
        <v>98405490.974056631</v>
      </c>
      <c r="T26" s="66" t="s">
        <v>39</v>
      </c>
    </row>
    <row r="27" spans="2:20" s="8" customFormat="1" ht="15" customHeight="1" outlineLevel="1" thickBot="1" x14ac:dyDescent="0.4">
      <c r="B27" s="123"/>
      <c r="C27" s="157"/>
      <c r="D27" s="148"/>
      <c r="E27" s="88" t="str">
        <f>+$E$15</f>
        <v>Option 5</v>
      </c>
      <c r="F27" s="101" t="s">
        <v>42</v>
      </c>
      <c r="G27" s="96"/>
      <c r="H27" s="71"/>
      <c r="I27" s="71"/>
      <c r="J27" s="71"/>
      <c r="K27" s="71"/>
      <c r="L27" s="71"/>
      <c r="M27" s="71">
        <v>88118.132016794247</v>
      </c>
      <c r="N27" s="71">
        <v>77602.571210909839</v>
      </c>
      <c r="O27" s="71">
        <v>117587.51930295039</v>
      </c>
      <c r="P27" s="71">
        <v>442748.97325622779</v>
      </c>
      <c r="Q27" s="71">
        <v>907758.07384966686</v>
      </c>
      <c r="R27" s="71">
        <v>1238468.7506598528</v>
      </c>
      <c r="T27" s="64" t="s">
        <v>40</v>
      </c>
    </row>
    <row r="28" spans="2:20" s="60" customFormat="1" ht="14.5" customHeight="1" x14ac:dyDescent="0.35">
      <c r="B28" s="123"/>
      <c r="E28" s="63" t="s">
        <v>43</v>
      </c>
      <c r="F28" s="62"/>
      <c r="G28" s="89">
        <f>+(((G11-G5)*G23+(G12-G6)*G24+(G13-G7)*G25+(G14-G8)*G26+(G15-G9)*G27))/100</f>
        <v>0</v>
      </c>
      <c r="H28" s="89">
        <f t="shared" ref="H28:R28" si="0">+(((H11-H5)*H23+(H12-H6)*H24+(H13-H7)*H25+(H14-H8)*H26+(H15-H9)*H27))/100</f>
        <v>0</v>
      </c>
      <c r="I28" s="89">
        <f t="shared" si="0"/>
        <v>0</v>
      </c>
      <c r="J28" s="89">
        <f t="shared" si="0"/>
        <v>0</v>
      </c>
      <c r="K28" s="89">
        <f t="shared" si="0"/>
        <v>0</v>
      </c>
      <c r="L28" s="89">
        <f t="shared" si="0"/>
        <v>0</v>
      </c>
      <c r="M28" s="89">
        <f t="shared" si="0"/>
        <v>320693.09719613608</v>
      </c>
      <c r="N28" s="89">
        <f t="shared" si="0"/>
        <v>295744.75542269833</v>
      </c>
      <c r="O28" s="89">
        <f t="shared" si="0"/>
        <v>405771.6159178798</v>
      </c>
      <c r="P28" s="89">
        <f t="shared" si="0"/>
        <v>685041.44939764112</v>
      </c>
      <c r="Q28" s="89">
        <f t="shared" si="0"/>
        <v>1363264.5073742548</v>
      </c>
      <c r="R28" s="89">
        <f t="shared" si="0"/>
        <v>1850721.0218859157</v>
      </c>
      <c r="S28" s="90"/>
    </row>
    <row r="29" spans="2:20" s="8" customFormat="1" ht="15" customHeight="1" thickBot="1" x14ac:dyDescent="0.4">
      <c r="B29" s="123"/>
      <c r="E29" s="9"/>
      <c r="F29" s="9"/>
      <c r="G29" s="10"/>
      <c r="H29" s="10"/>
      <c r="I29" s="10"/>
      <c r="J29" s="10"/>
      <c r="K29" s="10"/>
      <c r="L29" s="10"/>
      <c r="M29" s="10"/>
      <c r="N29" s="10"/>
      <c r="O29" s="10"/>
      <c r="P29" s="10"/>
      <c r="Q29" s="10"/>
      <c r="R29" s="10"/>
    </row>
    <row r="30" spans="2:20" s="8" customFormat="1" ht="14.5" customHeight="1" outlineLevel="1" x14ac:dyDescent="0.35">
      <c r="B30" s="123"/>
      <c r="C30" s="155" t="s">
        <v>44</v>
      </c>
      <c r="D30" s="145" t="s">
        <v>122</v>
      </c>
      <c r="E30" s="97" t="str">
        <f>+$E$11</f>
        <v>Option 1</v>
      </c>
      <c r="F30" s="98" t="s">
        <v>37</v>
      </c>
      <c r="G30" s="91"/>
      <c r="H30" s="74"/>
      <c r="I30" s="74"/>
      <c r="J30" s="74"/>
      <c r="K30" s="74"/>
      <c r="L30" s="74"/>
      <c r="M30" s="74" t="e">
        <v>#REF!</v>
      </c>
      <c r="N30" s="74" t="e">
        <v>#REF!</v>
      </c>
      <c r="O30" s="74" t="e">
        <v>#REF!</v>
      </c>
      <c r="P30" s="74" t="e">
        <v>#REF!</v>
      </c>
      <c r="Q30" s="74" t="e">
        <v>#REF!</v>
      </c>
      <c r="R30" s="74" t="e">
        <v>#REF!</v>
      </c>
      <c r="T30" s="69" t="s">
        <v>45</v>
      </c>
    </row>
    <row r="31" spans="2:20" s="8" customFormat="1" ht="14.5" customHeight="1" outlineLevel="1" x14ac:dyDescent="0.35">
      <c r="B31" s="123"/>
      <c r="C31" s="156"/>
      <c r="D31" s="146"/>
      <c r="E31" s="67" t="str">
        <f>+$E$12</f>
        <v>Option 2</v>
      </c>
      <c r="F31" s="99" t="s">
        <v>37</v>
      </c>
      <c r="G31" s="92"/>
      <c r="H31" s="72"/>
      <c r="I31" s="72"/>
      <c r="J31" s="72"/>
      <c r="K31" s="72"/>
      <c r="L31" s="72"/>
      <c r="M31" s="72"/>
      <c r="N31" s="72"/>
      <c r="O31" s="72"/>
      <c r="P31" s="72"/>
      <c r="Q31" s="72"/>
      <c r="R31" s="72"/>
      <c r="T31" s="68"/>
    </row>
    <row r="32" spans="2:20" s="8" customFormat="1" ht="14.5" customHeight="1" outlineLevel="1" x14ac:dyDescent="0.35">
      <c r="B32" s="123"/>
      <c r="C32" s="156"/>
      <c r="D32" s="146"/>
      <c r="E32" s="67" t="str">
        <f>+$E$13</f>
        <v>Option 3</v>
      </c>
      <c r="F32" s="99" t="s">
        <v>37</v>
      </c>
      <c r="G32" s="92"/>
      <c r="H32" s="72"/>
      <c r="I32" s="72"/>
      <c r="J32" s="72"/>
      <c r="K32" s="72"/>
      <c r="L32" s="72"/>
      <c r="M32" s="72"/>
      <c r="N32" s="72"/>
      <c r="O32" s="72"/>
      <c r="P32" s="72"/>
      <c r="Q32" s="72"/>
      <c r="R32" s="72"/>
      <c r="T32" s="68"/>
    </row>
    <row r="33" spans="2:20" s="8" customFormat="1" ht="14.5" customHeight="1" outlineLevel="1" x14ac:dyDescent="0.35">
      <c r="B33" s="123"/>
      <c r="C33" s="156"/>
      <c r="D33" s="146"/>
      <c r="E33" s="67" t="str">
        <f>+$E$14</f>
        <v>Option 4</v>
      </c>
      <c r="F33" s="99" t="s">
        <v>37</v>
      </c>
      <c r="G33" s="92"/>
      <c r="H33" s="72"/>
      <c r="I33" s="72"/>
      <c r="J33" s="72"/>
      <c r="K33" s="72"/>
      <c r="L33" s="72"/>
      <c r="M33" s="72" t="e">
        <v>#REF!</v>
      </c>
      <c r="N33" s="72" t="e">
        <v>#REF!</v>
      </c>
      <c r="O33" s="72" t="e">
        <v>#REF!</v>
      </c>
      <c r="P33" s="72" t="e">
        <v>#REF!</v>
      </c>
      <c r="Q33" s="72" t="e">
        <v>#REF!</v>
      </c>
      <c r="R33" s="72" t="e">
        <v>#REF!</v>
      </c>
      <c r="T33" s="66" t="s">
        <v>46</v>
      </c>
    </row>
    <row r="34" spans="2:20" s="8" customFormat="1" ht="14.5" customHeight="1" outlineLevel="1" x14ac:dyDescent="0.35">
      <c r="B34" s="123"/>
      <c r="C34" s="156"/>
      <c r="D34" s="146"/>
      <c r="E34" s="67" t="str">
        <f>+$E$15</f>
        <v>Option 5</v>
      </c>
      <c r="F34" s="99" t="s">
        <v>37</v>
      </c>
      <c r="G34" s="93"/>
      <c r="H34" s="71"/>
      <c r="I34" s="71"/>
      <c r="J34" s="71"/>
      <c r="K34" s="71"/>
      <c r="L34" s="71"/>
      <c r="M34" s="71" t="e">
        <v>#REF!</v>
      </c>
      <c r="N34" s="71" t="e">
        <v>#REF!</v>
      </c>
      <c r="O34" s="71" t="e">
        <v>#REF!</v>
      </c>
      <c r="P34" s="71" t="e">
        <v>#REF!</v>
      </c>
      <c r="Q34" s="71" t="e">
        <v>#REF!</v>
      </c>
      <c r="R34" s="71" t="e">
        <v>#REF!</v>
      </c>
      <c r="T34" s="64" t="s">
        <v>47</v>
      </c>
    </row>
    <row r="35" spans="2:20" s="8" customFormat="1" ht="14.5" customHeight="1" outlineLevel="1" x14ac:dyDescent="0.35">
      <c r="B35" s="123"/>
      <c r="C35" s="156"/>
      <c r="D35" s="147" t="s">
        <v>41</v>
      </c>
      <c r="E35" s="70" t="str">
        <f>+$E$11</f>
        <v>Option 1</v>
      </c>
      <c r="F35" s="100" t="s">
        <v>42</v>
      </c>
      <c r="G35" s="94"/>
      <c r="H35" s="73"/>
      <c r="I35" s="73"/>
      <c r="J35" s="73"/>
      <c r="K35" s="73"/>
      <c r="L35" s="73"/>
      <c r="M35" s="73" t="e">
        <v>#REF!</v>
      </c>
      <c r="N35" s="73" t="e">
        <v>#REF!</v>
      </c>
      <c r="O35" s="73" t="e">
        <v>#REF!</v>
      </c>
      <c r="P35" s="73" t="e">
        <v>#REF!</v>
      </c>
      <c r="Q35" s="73" t="e">
        <v>#REF!</v>
      </c>
      <c r="R35" s="73" t="e">
        <v>#REF!</v>
      </c>
      <c r="T35" s="69" t="s">
        <v>45</v>
      </c>
    </row>
    <row r="36" spans="2:20" s="8" customFormat="1" ht="14.5" customHeight="1" outlineLevel="1" x14ac:dyDescent="0.35">
      <c r="B36" s="123"/>
      <c r="C36" s="156"/>
      <c r="D36" s="146"/>
      <c r="E36" s="67" t="str">
        <f>+$E$12</f>
        <v>Option 2</v>
      </c>
      <c r="F36" s="99" t="s">
        <v>42</v>
      </c>
      <c r="G36" s="95"/>
      <c r="H36" s="72"/>
      <c r="I36" s="72"/>
      <c r="J36" s="72"/>
      <c r="K36" s="72"/>
      <c r="L36" s="72"/>
      <c r="M36" s="72"/>
      <c r="N36" s="72"/>
      <c r="O36" s="72"/>
      <c r="P36" s="72"/>
      <c r="Q36" s="72"/>
      <c r="R36" s="72"/>
      <c r="T36" s="68"/>
    </row>
    <row r="37" spans="2:20" s="8" customFormat="1" ht="14.5" customHeight="1" outlineLevel="1" x14ac:dyDescent="0.35">
      <c r="B37" s="123"/>
      <c r="C37" s="156"/>
      <c r="D37" s="146"/>
      <c r="E37" s="67" t="str">
        <f>+$E$13</f>
        <v>Option 3</v>
      </c>
      <c r="F37" s="99" t="s">
        <v>42</v>
      </c>
      <c r="G37" s="95"/>
      <c r="H37" s="72"/>
      <c r="I37" s="72"/>
      <c r="J37" s="72"/>
      <c r="K37" s="72"/>
      <c r="L37" s="72"/>
      <c r="M37" s="72"/>
      <c r="N37" s="72"/>
      <c r="O37" s="72"/>
      <c r="P37" s="72"/>
      <c r="Q37" s="72"/>
      <c r="R37" s="72"/>
      <c r="T37" s="68"/>
    </row>
    <row r="38" spans="2:20" s="8" customFormat="1" ht="14.5" customHeight="1" outlineLevel="1" x14ac:dyDescent="0.35">
      <c r="B38" s="123"/>
      <c r="C38" s="156"/>
      <c r="D38" s="146"/>
      <c r="E38" s="67" t="str">
        <f>+$E$14</f>
        <v>Option 4</v>
      </c>
      <c r="F38" s="99" t="s">
        <v>42</v>
      </c>
      <c r="G38" s="95"/>
      <c r="H38" s="72"/>
      <c r="I38" s="72"/>
      <c r="J38" s="72"/>
      <c r="K38" s="72"/>
      <c r="L38" s="72"/>
      <c r="M38" s="72" t="e">
        <v>#REF!</v>
      </c>
      <c r="N38" s="72" t="e">
        <v>#REF!</v>
      </c>
      <c r="O38" s="72" t="e">
        <v>#REF!</v>
      </c>
      <c r="P38" s="72" t="e">
        <v>#REF!</v>
      </c>
      <c r="Q38" s="72" t="e">
        <v>#REF!</v>
      </c>
      <c r="R38" s="72" t="e">
        <v>#REF!</v>
      </c>
      <c r="T38" s="66" t="s">
        <v>46</v>
      </c>
    </row>
    <row r="39" spans="2:20" s="8" customFormat="1" ht="15" customHeight="1" outlineLevel="1" thickBot="1" x14ac:dyDescent="0.4">
      <c r="B39" s="123"/>
      <c r="C39" s="157"/>
      <c r="D39" s="148"/>
      <c r="E39" s="88" t="str">
        <f>+$E$15</f>
        <v>Option 5</v>
      </c>
      <c r="F39" s="101" t="s">
        <v>42</v>
      </c>
      <c r="G39" s="96"/>
      <c r="H39" s="71"/>
      <c r="I39" s="71"/>
      <c r="J39" s="71"/>
      <c r="K39" s="71"/>
      <c r="L39" s="71"/>
      <c r="M39" s="71" t="e">
        <v>#REF!</v>
      </c>
      <c r="N39" s="71" t="e">
        <v>#REF!</v>
      </c>
      <c r="O39" s="71" t="e">
        <v>#REF!</v>
      </c>
      <c r="P39" s="71" t="e">
        <v>#REF!</v>
      </c>
      <c r="Q39" s="71" t="e">
        <v>#REF!</v>
      </c>
      <c r="R39" s="71" t="e">
        <v>#REF!</v>
      </c>
      <c r="T39" s="64" t="s">
        <v>47</v>
      </c>
    </row>
    <row r="40" spans="2:20" s="60" customFormat="1" x14ac:dyDescent="0.35">
      <c r="E40" s="63" t="s">
        <v>43</v>
      </c>
      <c r="F40" s="62"/>
      <c r="G40" s="89">
        <f t="shared" ref="G40:L40" si="1">+(((G11-G5)*G35+(G12-G6)*G36+(G13-G7)*G37+(G14-G8)*G38+(G15-G9)*G39))/100</f>
        <v>0</v>
      </c>
      <c r="H40" s="89">
        <f t="shared" si="1"/>
        <v>0</v>
      </c>
      <c r="I40" s="89">
        <f t="shared" si="1"/>
        <v>0</v>
      </c>
      <c r="J40" s="89">
        <f t="shared" si="1"/>
        <v>0</v>
      </c>
      <c r="K40" s="89">
        <f t="shared" si="1"/>
        <v>0</v>
      </c>
      <c r="L40" s="89">
        <f t="shared" si="1"/>
        <v>0</v>
      </c>
      <c r="M40" s="61" t="e">
        <f>+((#REF!-#REF!)*M35+(#REF!-#REF!)*M36+(#REF!-#REF!)*M37+(#REF!-#REF!)*M38+(#REF!-#REF!)*M39)/100*(M$3=1)+(MIN(0,(#REF!-#REF!)*M35+(#REF!-#REF!)*M36+(#REF!-#REF!)*M37+(#REF!-#REF!)*M38+(#REF!-#REF!)*M39)/100)*(M$3=0)</f>
        <v>#REF!</v>
      </c>
      <c r="N40" s="61" t="e">
        <f>+((#REF!-#REF!)*N35+(#REF!-#REF!)*N36+(#REF!-#REF!)*N37+(#REF!-#REF!)*N38+(#REF!-#REF!)*N39)/100*(N$3=1)+(MIN(0,(#REF!-#REF!)*N35+(#REF!-#REF!)*N36+(#REF!-#REF!)*N37+(#REF!-#REF!)*N38+(#REF!-#REF!)*N39)/100)*(N$3=0)</f>
        <v>#REF!</v>
      </c>
      <c r="O40" s="61" t="e">
        <f>+((#REF!-#REF!)*O35+(#REF!-#REF!)*O36+(#REF!-#REF!)*O37+(#REF!-#REF!)*O38+(#REF!-#REF!)*O39)/100*(O$3=1)+(MIN(0,(#REF!-#REF!)*O35+(#REF!-#REF!)*O36+(#REF!-#REF!)*O37+(#REF!-#REF!)*O38+(#REF!-#REF!)*O39)/100)*(O$3=0)</f>
        <v>#REF!</v>
      </c>
      <c r="P40" s="61" t="e">
        <f>+((#REF!-#REF!)*P35+(#REF!-#REF!)*P36+(#REF!-#REF!)*P37+(#REF!-#REF!)*P38+(#REF!-#REF!)*P39)/100*(P$3=1)+(MIN(0,(#REF!-#REF!)*P35+(#REF!-#REF!)*P36+(#REF!-#REF!)*P37+(#REF!-#REF!)*P38+(#REF!-#REF!)*P39)/100)*(P$3=0)</f>
        <v>#REF!</v>
      </c>
      <c r="Q40" s="61" t="e">
        <f>+((#REF!-#REF!)*Q35+(#REF!-#REF!)*Q36+(#REF!-#REF!)*Q37+(#REF!-#REF!)*Q38+(#REF!-#REF!)*Q39)/100*(Q$3=1)+(MIN(0,(#REF!-#REF!)*Q35+(#REF!-#REF!)*Q36+(#REF!-#REF!)*Q37+(#REF!-#REF!)*Q38+(#REF!-#REF!)*Q39)/100)*(Q$3=0)</f>
        <v>#REF!</v>
      </c>
      <c r="R40" s="61" t="e">
        <f>+((#REF!-#REF!)*R35+(#REF!-#REF!)*R36+(#REF!-#REF!)*R37+(#REF!-#REF!)*R38+(#REF!-#REF!)*R39)/100*(R$3=1)+(MIN(0,(#REF!-#REF!)*R35+(#REF!-#REF!)*R36+(#REF!-#REF!)*R37+(#REF!-#REF!)*R38+(#REF!-#REF!)*R39)/100)*(R$3=0)</f>
        <v>#REF!</v>
      </c>
    </row>
    <row r="41" spans="2:20" s="60" customFormat="1" x14ac:dyDescent="0.35">
      <c r="E41" s="63"/>
      <c r="F41" s="62"/>
      <c r="G41" s="102"/>
      <c r="H41" s="102"/>
      <c r="I41" s="102"/>
      <c r="J41" s="102"/>
      <c r="K41" s="102"/>
      <c r="L41" s="102"/>
      <c r="M41" s="103"/>
      <c r="N41" s="103"/>
      <c r="O41" s="103"/>
      <c r="P41" s="103"/>
      <c r="Q41" s="103"/>
      <c r="R41" s="103"/>
      <c r="S41" s="104"/>
    </row>
    <row r="42" spans="2:20" x14ac:dyDescent="0.35">
      <c r="E42" s="63" t="s">
        <v>50</v>
      </c>
      <c r="F42" s="62"/>
      <c r="G42" s="89">
        <f t="shared" ref="G42:L42" si="2">+G40+G28</f>
        <v>0</v>
      </c>
      <c r="H42" s="89">
        <f t="shared" si="2"/>
        <v>0</v>
      </c>
      <c r="I42" s="89">
        <f t="shared" si="2"/>
        <v>0</v>
      </c>
      <c r="J42" s="89">
        <f t="shared" si="2"/>
        <v>0</v>
      </c>
      <c r="K42" s="89">
        <f t="shared" si="2"/>
        <v>0</v>
      </c>
      <c r="L42" s="89">
        <f t="shared" si="2"/>
        <v>0</v>
      </c>
    </row>
  </sheetData>
  <mergeCells count="10">
    <mergeCell ref="D35:D39"/>
    <mergeCell ref="A1:B1"/>
    <mergeCell ref="E1:G1"/>
    <mergeCell ref="D5:D9"/>
    <mergeCell ref="D11:D15"/>
    <mergeCell ref="C18:C27"/>
    <mergeCell ref="D18:D22"/>
    <mergeCell ref="D23:D27"/>
    <mergeCell ref="C30:C39"/>
    <mergeCell ref="D30:D34"/>
  </mergeCells>
  <conditionalFormatting sqref="G28:R28 G40:R41">
    <cfRule type="cellIs" dxfId="12" priority="3" operator="lessThan">
      <formula>0</formula>
    </cfRule>
  </conditionalFormatting>
  <conditionalFormatting sqref="G42:L42">
    <cfRule type="cellIs" dxfId="11" priority="1" operator="lessThan">
      <formula>0</formula>
    </cfRule>
  </conditionalFormatting>
  <pageMargins left="0.7" right="0.7" top="0.75" bottom="0.75" header="0.3" footer="0.3"/>
  <pageSetup paperSize="8" scale="4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BC02-CC61-41A8-9355-534B31B2A4EC}">
  <sheetPr>
    <tabColor theme="7" tint="-0.249977111117893"/>
  </sheetPr>
  <dimension ref="B7:C13"/>
  <sheetViews>
    <sheetView zoomScale="59" workbookViewId="0">
      <selection activeCell="E21" sqref="E21"/>
    </sheetView>
  </sheetViews>
  <sheetFormatPr baseColWidth="10" defaultColWidth="10.81640625" defaultRowHeight="14.5" x14ac:dyDescent="0.35"/>
  <cols>
    <col min="1" max="16384" width="10.81640625" style="11"/>
  </cols>
  <sheetData>
    <row r="7" spans="2:3" ht="28.5" x14ac:dyDescent="0.65">
      <c r="B7" s="109" t="s">
        <v>83</v>
      </c>
    </row>
    <row r="9" spans="2:3" x14ac:dyDescent="0.35">
      <c r="B9" s="119" t="s">
        <v>105</v>
      </c>
    </row>
    <row r="10" spans="2:3" x14ac:dyDescent="0.35">
      <c r="C10" s="124" t="s">
        <v>106</v>
      </c>
    </row>
    <row r="11" spans="2:3" x14ac:dyDescent="0.35">
      <c r="B11" s="121" t="s">
        <v>107</v>
      </c>
    </row>
    <row r="12" spans="2:3" x14ac:dyDescent="0.35">
      <c r="C12" s="122" t="s">
        <v>111</v>
      </c>
    </row>
    <row r="13" spans="2:3" x14ac:dyDescent="0.35">
      <c r="C13" s="122" t="s">
        <v>112</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68AC9-E8AB-4967-999E-8336B24C22C9}">
  <sheetPr>
    <tabColor theme="7" tint="-0.249977111117893"/>
  </sheetPr>
  <dimension ref="A1:M127"/>
  <sheetViews>
    <sheetView showGridLines="0" zoomScale="70" zoomScaleNormal="70" workbookViewId="0">
      <pane xSplit="6" ySplit="5" topLeftCell="G28" activePane="bottomRight" state="frozen"/>
      <selection pane="topRight" activeCell="G4" sqref="G4:L4"/>
      <selection pane="bottomLeft" activeCell="G4" sqref="G4:L4"/>
      <selection pane="bottomRight" activeCell="H30" sqref="H30"/>
    </sheetView>
  </sheetViews>
  <sheetFormatPr baseColWidth="10" defaultColWidth="11.453125" defaultRowHeight="14.5" outlineLevelRow="1" x14ac:dyDescent="0.35"/>
  <cols>
    <col min="3" max="3" width="23.08984375" customWidth="1"/>
    <col min="4" max="4" width="31.7265625" customWidth="1"/>
    <col min="5" max="5" width="36.453125" customWidth="1"/>
    <col min="6" max="6" width="19" customWidth="1"/>
    <col min="7" max="12" width="20" customWidth="1"/>
    <col min="13" max="14" width="13.26953125" customWidth="1"/>
  </cols>
  <sheetData>
    <row r="1" spans="1:13" ht="26" x14ac:dyDescent="0.6">
      <c r="A1" s="134" t="s">
        <v>0</v>
      </c>
      <c r="B1" s="135"/>
      <c r="E1" s="136" t="s">
        <v>84</v>
      </c>
      <c r="F1" s="137"/>
    </row>
    <row r="3" spans="1:13" ht="21" x14ac:dyDescent="0.5">
      <c r="A3" s="163" t="s">
        <v>104</v>
      </c>
      <c r="B3" s="163"/>
      <c r="C3" s="163"/>
      <c r="E3" s="32"/>
      <c r="F3" s="6"/>
      <c r="G3" s="36">
        <v>44927</v>
      </c>
      <c r="H3" s="36">
        <f>+EDATE(G3,1)</f>
        <v>44958</v>
      </c>
      <c r="I3" s="36">
        <f>+EDATE(H3,1)</f>
        <v>44986</v>
      </c>
      <c r="J3" s="36">
        <f>+EDATE(I3,1)</f>
        <v>45017</v>
      </c>
      <c r="K3" s="36">
        <f>+EDATE(J3,1)</f>
        <v>45047</v>
      </c>
      <c r="L3" s="36">
        <f>+EDATE(K3,1)</f>
        <v>45078</v>
      </c>
    </row>
    <row r="4" spans="1:13" x14ac:dyDescent="0.35">
      <c r="E4" s="13" t="s">
        <v>53</v>
      </c>
      <c r="F4" s="13" t="s">
        <v>54</v>
      </c>
      <c r="G4" s="46">
        <f>+'IV. Hypothèses Prix'!D10</f>
        <v>6.04</v>
      </c>
      <c r="H4" s="46">
        <f>+'IV. Hypothèses Prix'!E10</f>
        <v>7.28</v>
      </c>
      <c r="I4" s="46">
        <f>+'IV. Hypothèses Prix'!F10</f>
        <v>7.22</v>
      </c>
      <c r="J4" s="46">
        <f>+'IV. Hypothèses Prix'!G10</f>
        <v>7.31</v>
      </c>
      <c r="K4" s="46">
        <f>+'IV. Hypothèses Prix'!H10</f>
        <v>7.21</v>
      </c>
      <c r="L4" s="46">
        <f>+'IV. Hypothèses Prix'!I10</f>
        <v>7.27</v>
      </c>
    </row>
    <row r="5" spans="1:13" s="8" customFormat="1" x14ac:dyDescent="0.35">
      <c r="E5" s="10"/>
      <c r="F5" s="10"/>
    </row>
    <row r="6" spans="1:13" s="37" customFormat="1" x14ac:dyDescent="0.35">
      <c r="E6" s="38"/>
      <c r="F6" s="38"/>
      <c r="G6" s="16"/>
      <c r="H6" s="16"/>
      <c r="I6" s="16"/>
      <c r="J6" s="16"/>
      <c r="K6" s="16"/>
      <c r="L6" s="16"/>
    </row>
    <row r="7" spans="1:13" s="8" customFormat="1" x14ac:dyDescent="0.35">
      <c r="D7" s="28" t="s">
        <v>55</v>
      </c>
      <c r="E7" s="27"/>
      <c r="F7" s="10"/>
      <c r="G7" s="34"/>
      <c r="H7" s="34"/>
      <c r="I7" s="34"/>
      <c r="J7" s="34"/>
      <c r="K7" s="34"/>
      <c r="L7" s="34"/>
    </row>
    <row r="8" spans="1:13" s="8" customFormat="1" outlineLevel="1" x14ac:dyDescent="0.35">
      <c r="D8" s="160" t="s">
        <v>122</v>
      </c>
      <c r="E8" s="18" t="s">
        <v>56</v>
      </c>
      <c r="F8" s="19" t="s">
        <v>37</v>
      </c>
      <c r="G8" s="14"/>
      <c r="H8" s="14"/>
      <c r="I8" s="14"/>
      <c r="J8" s="14"/>
      <c r="K8" s="14"/>
      <c r="L8" s="14"/>
    </row>
    <row r="9" spans="1:13" s="8" customFormat="1" outlineLevel="1" x14ac:dyDescent="0.35">
      <c r="D9" s="161"/>
      <c r="E9" s="20" t="s">
        <v>57</v>
      </c>
      <c r="F9" s="21" t="s">
        <v>37</v>
      </c>
      <c r="G9" s="14"/>
      <c r="H9" s="14"/>
      <c r="I9" s="14"/>
      <c r="J9" s="14"/>
      <c r="K9" s="14"/>
      <c r="L9" s="14"/>
    </row>
    <row r="10" spans="1:13" s="8" customFormat="1" outlineLevel="1" x14ac:dyDescent="0.35">
      <c r="D10" s="161"/>
      <c r="E10" s="20" t="s">
        <v>58</v>
      </c>
      <c r="F10" s="21" t="s">
        <v>37</v>
      </c>
      <c r="G10" s="14"/>
      <c r="H10" s="14"/>
      <c r="I10" s="14"/>
      <c r="J10" s="14"/>
      <c r="K10" s="14"/>
      <c r="L10" s="14"/>
    </row>
    <row r="11" spans="1:13" s="8" customFormat="1" outlineLevel="1" x14ac:dyDescent="0.35">
      <c r="D11" s="162"/>
      <c r="E11" s="22" t="s">
        <v>59</v>
      </c>
      <c r="F11" s="23" t="s">
        <v>37</v>
      </c>
      <c r="G11" s="15"/>
      <c r="H11" s="15"/>
      <c r="I11" s="15"/>
      <c r="J11" s="15"/>
      <c r="K11" s="15"/>
      <c r="L11" s="15"/>
    </row>
    <row r="12" spans="1:13" s="8" customFormat="1" outlineLevel="1" x14ac:dyDescent="0.35">
      <c r="D12" s="160" t="s">
        <v>41</v>
      </c>
      <c r="E12" s="18" t="s">
        <v>56</v>
      </c>
      <c r="F12" s="19" t="s">
        <v>42</v>
      </c>
      <c r="G12" s="35"/>
      <c r="H12" s="35"/>
      <c r="I12" s="35"/>
      <c r="J12" s="35"/>
      <c r="K12" s="35"/>
      <c r="L12" s="35"/>
    </row>
    <row r="13" spans="1:13" s="8" customFormat="1" outlineLevel="1" x14ac:dyDescent="0.35">
      <c r="D13" s="161"/>
      <c r="E13" s="20" t="s">
        <v>57</v>
      </c>
      <c r="F13" s="21" t="s">
        <v>42</v>
      </c>
      <c r="G13" s="14"/>
      <c r="H13" s="14"/>
      <c r="I13" s="14"/>
      <c r="J13" s="14"/>
      <c r="K13" s="14"/>
      <c r="L13" s="14"/>
    </row>
    <row r="14" spans="1:13" s="8" customFormat="1" outlineLevel="1" x14ac:dyDescent="0.35">
      <c r="D14" s="161"/>
      <c r="E14" s="20" t="s">
        <v>58</v>
      </c>
      <c r="F14" s="21" t="s">
        <v>42</v>
      </c>
      <c r="G14" s="14"/>
      <c r="H14" s="14"/>
      <c r="I14" s="14"/>
      <c r="J14" s="14"/>
      <c r="K14" s="14"/>
      <c r="L14" s="14"/>
    </row>
    <row r="15" spans="1:13" s="8" customFormat="1" ht="15" outlineLevel="1" thickBot="1" x14ac:dyDescent="0.4">
      <c r="D15" s="162"/>
      <c r="E15" s="22" t="s">
        <v>59</v>
      </c>
      <c r="F15" s="23" t="s">
        <v>42</v>
      </c>
      <c r="G15" s="25"/>
      <c r="H15" s="25"/>
      <c r="I15" s="25"/>
      <c r="J15" s="25"/>
      <c r="K15" s="25"/>
      <c r="L15" s="25"/>
    </row>
    <row r="16" spans="1:13" s="8" customFormat="1" ht="15" thickBot="1" x14ac:dyDescent="0.4">
      <c r="E16" s="9" t="s">
        <v>60</v>
      </c>
      <c r="F16" s="10"/>
      <c r="G16" s="51">
        <f t="shared" ref="G16:L16" si="0">+SUM(G12:G15)*G$4</f>
        <v>0</v>
      </c>
      <c r="H16" s="51">
        <f t="shared" si="0"/>
        <v>0</v>
      </c>
      <c r="I16" s="51">
        <f t="shared" si="0"/>
        <v>0</v>
      </c>
      <c r="J16" s="51">
        <f t="shared" si="0"/>
        <v>0</v>
      </c>
      <c r="K16" s="51">
        <f t="shared" si="0"/>
        <v>0</v>
      </c>
      <c r="L16" s="51">
        <f t="shared" si="0"/>
        <v>0</v>
      </c>
      <c r="M16" s="48"/>
    </row>
    <row r="17" spans="4:13" s="8" customFormat="1" ht="15" thickBot="1" x14ac:dyDescent="0.4">
      <c r="E17" s="9"/>
      <c r="F17" s="9"/>
      <c r="G17" s="10"/>
      <c r="H17" s="10"/>
      <c r="I17" s="10"/>
      <c r="J17" s="10"/>
      <c r="K17" s="10"/>
      <c r="L17" s="10"/>
      <c r="M17" s="47"/>
    </row>
    <row r="18" spans="4:13" s="8" customFormat="1" x14ac:dyDescent="0.35">
      <c r="D18" s="28" t="s">
        <v>61</v>
      </c>
      <c r="E18" s="27"/>
      <c r="F18" s="10"/>
      <c r="G18" s="26"/>
      <c r="H18" s="26"/>
      <c r="I18" s="26"/>
      <c r="J18" s="26"/>
      <c r="K18" s="26"/>
      <c r="L18" s="26"/>
      <c r="M18" s="47"/>
    </row>
    <row r="19" spans="4:13" s="8" customFormat="1" outlineLevel="1" x14ac:dyDescent="0.35">
      <c r="D19" s="160" t="s">
        <v>122</v>
      </c>
      <c r="E19" s="18" t="s">
        <v>56</v>
      </c>
      <c r="F19" s="19" t="s">
        <v>37</v>
      </c>
      <c r="G19" s="14"/>
      <c r="H19" s="14"/>
      <c r="I19" s="14"/>
      <c r="J19" s="14"/>
      <c r="K19" s="14"/>
      <c r="L19" s="14"/>
      <c r="M19" s="47"/>
    </row>
    <row r="20" spans="4:13" s="8" customFormat="1" outlineLevel="1" x14ac:dyDescent="0.35">
      <c r="D20" s="161"/>
      <c r="E20" s="20" t="s">
        <v>57</v>
      </c>
      <c r="F20" s="21" t="s">
        <v>37</v>
      </c>
      <c r="G20" s="14"/>
      <c r="H20" s="14"/>
      <c r="I20" s="14"/>
      <c r="J20" s="14"/>
      <c r="K20" s="14"/>
      <c r="L20" s="14"/>
      <c r="M20" s="47"/>
    </row>
    <row r="21" spans="4:13" s="8" customFormat="1" outlineLevel="1" x14ac:dyDescent="0.35">
      <c r="D21" s="161"/>
      <c r="E21" s="20" t="s">
        <v>58</v>
      </c>
      <c r="F21" s="21" t="s">
        <v>37</v>
      </c>
      <c r="G21" s="14"/>
      <c r="H21" s="14"/>
      <c r="I21" s="14"/>
      <c r="J21" s="14"/>
      <c r="K21" s="14"/>
      <c r="L21" s="14"/>
    </row>
    <row r="22" spans="4:13" s="8" customFormat="1" outlineLevel="1" x14ac:dyDescent="0.35">
      <c r="D22" s="162"/>
      <c r="E22" s="22" t="s">
        <v>59</v>
      </c>
      <c r="F22" s="23" t="s">
        <v>37</v>
      </c>
      <c r="G22" s="15"/>
      <c r="H22" s="15"/>
      <c r="I22" s="15"/>
      <c r="J22" s="15"/>
      <c r="K22" s="15"/>
      <c r="L22" s="15"/>
    </row>
    <row r="23" spans="4:13" s="8" customFormat="1" outlineLevel="1" x14ac:dyDescent="0.35">
      <c r="D23" s="160" t="s">
        <v>41</v>
      </c>
      <c r="E23" s="18" t="s">
        <v>56</v>
      </c>
      <c r="F23" s="19" t="s">
        <v>42</v>
      </c>
      <c r="G23" s="29"/>
      <c r="H23" s="29"/>
      <c r="I23" s="29"/>
      <c r="J23" s="29"/>
      <c r="K23" s="29"/>
      <c r="L23" s="29"/>
    </row>
    <row r="24" spans="4:13" s="8" customFormat="1" outlineLevel="1" x14ac:dyDescent="0.35">
      <c r="D24" s="161"/>
      <c r="E24" s="20" t="s">
        <v>57</v>
      </c>
      <c r="F24" s="21" t="s">
        <v>42</v>
      </c>
      <c r="G24" s="14"/>
      <c r="H24" s="14"/>
      <c r="I24" s="14"/>
      <c r="J24" s="14"/>
      <c r="K24" s="14"/>
      <c r="L24" s="14"/>
    </row>
    <row r="25" spans="4:13" s="8" customFormat="1" outlineLevel="1" x14ac:dyDescent="0.35">
      <c r="D25" s="161"/>
      <c r="E25" s="20" t="s">
        <v>58</v>
      </c>
      <c r="F25" s="21" t="s">
        <v>42</v>
      </c>
      <c r="G25" s="14"/>
      <c r="H25" s="14"/>
      <c r="I25" s="14"/>
      <c r="J25" s="14"/>
      <c r="K25" s="14"/>
      <c r="L25" s="14"/>
    </row>
    <row r="26" spans="4:13" s="8" customFormat="1" ht="15" outlineLevel="1" thickBot="1" x14ac:dyDescent="0.4">
      <c r="D26" s="162"/>
      <c r="E26" s="22" t="s">
        <v>59</v>
      </c>
      <c r="F26" s="23" t="s">
        <v>42</v>
      </c>
      <c r="G26" s="25"/>
      <c r="H26" s="25"/>
      <c r="I26" s="25"/>
      <c r="J26" s="25"/>
      <c r="K26" s="25"/>
      <c r="L26" s="25"/>
    </row>
    <row r="27" spans="4:13" s="8" customFormat="1" ht="15" thickBot="1" x14ac:dyDescent="0.4">
      <c r="E27" s="9" t="s">
        <v>60</v>
      </c>
      <c r="F27" s="10"/>
      <c r="G27" s="51">
        <f t="shared" ref="G27:L27" si="1">+SUM(G23:G26)*G$4</f>
        <v>0</v>
      </c>
      <c r="H27" s="51">
        <f t="shared" si="1"/>
        <v>0</v>
      </c>
      <c r="I27" s="51">
        <f t="shared" si="1"/>
        <v>0</v>
      </c>
      <c r="J27" s="51">
        <f t="shared" si="1"/>
        <v>0</v>
      </c>
      <c r="K27" s="51">
        <f t="shared" si="1"/>
        <v>0</v>
      </c>
      <c r="L27" s="51">
        <f t="shared" si="1"/>
        <v>0</v>
      </c>
    </row>
    <row r="28" spans="4:13" s="8" customFormat="1" ht="15" thickBot="1" x14ac:dyDescent="0.4">
      <c r="E28" s="9"/>
      <c r="F28" s="9"/>
      <c r="G28" s="10"/>
      <c r="H28" s="10"/>
      <c r="I28" s="10"/>
      <c r="J28" s="10"/>
      <c r="K28" s="10"/>
      <c r="L28" s="10"/>
    </row>
    <row r="29" spans="4:13" s="8" customFormat="1" x14ac:dyDescent="0.35">
      <c r="D29" s="28" t="s">
        <v>62</v>
      </c>
      <c r="E29" s="27"/>
      <c r="F29" s="10"/>
      <c r="G29" s="26"/>
      <c r="H29" s="26"/>
      <c r="I29" s="26"/>
      <c r="J29" s="26"/>
      <c r="K29" s="26"/>
      <c r="L29" s="26"/>
    </row>
    <row r="30" spans="4:13" s="8" customFormat="1" outlineLevel="1" x14ac:dyDescent="0.35">
      <c r="D30" s="160" t="s">
        <v>122</v>
      </c>
      <c r="E30" s="18" t="s">
        <v>56</v>
      </c>
      <c r="F30" s="19" t="s">
        <v>37</v>
      </c>
      <c r="G30" s="14"/>
      <c r="H30" s="14"/>
      <c r="I30" s="14"/>
      <c r="J30" s="14"/>
      <c r="K30" s="14"/>
      <c r="L30" s="14"/>
    </row>
    <row r="31" spans="4:13" s="8" customFormat="1" outlineLevel="1" x14ac:dyDescent="0.35">
      <c r="D31" s="161"/>
      <c r="E31" s="20" t="s">
        <v>57</v>
      </c>
      <c r="F31" s="21" t="s">
        <v>37</v>
      </c>
      <c r="G31" s="14"/>
      <c r="H31" s="14"/>
      <c r="I31" s="14"/>
      <c r="J31" s="14"/>
      <c r="K31" s="14"/>
      <c r="L31" s="14"/>
    </row>
    <row r="32" spans="4:13" s="8" customFormat="1" outlineLevel="1" x14ac:dyDescent="0.35">
      <c r="D32" s="161"/>
      <c r="E32" s="20" t="s">
        <v>58</v>
      </c>
      <c r="F32" s="21" t="s">
        <v>37</v>
      </c>
      <c r="G32" s="14"/>
      <c r="H32" s="14"/>
      <c r="I32" s="14"/>
      <c r="J32" s="14"/>
      <c r="K32" s="14"/>
      <c r="L32" s="14"/>
    </row>
    <row r="33" spans="4:12" s="8" customFormat="1" outlineLevel="1" x14ac:dyDescent="0.35">
      <c r="D33" s="162"/>
      <c r="E33" s="22" t="s">
        <v>59</v>
      </c>
      <c r="F33" s="23" t="s">
        <v>37</v>
      </c>
      <c r="G33" s="15"/>
      <c r="H33" s="15"/>
      <c r="I33" s="15"/>
      <c r="J33" s="15"/>
      <c r="K33" s="15"/>
      <c r="L33" s="15"/>
    </row>
    <row r="34" spans="4:12" s="8" customFormat="1" outlineLevel="1" x14ac:dyDescent="0.35">
      <c r="D34" s="160" t="s">
        <v>41</v>
      </c>
      <c r="E34" s="18" t="s">
        <v>56</v>
      </c>
      <c r="F34" s="19" t="s">
        <v>42</v>
      </c>
      <c r="G34" s="29"/>
      <c r="H34" s="29"/>
      <c r="I34" s="29"/>
      <c r="J34" s="29"/>
      <c r="K34" s="29"/>
      <c r="L34" s="29"/>
    </row>
    <row r="35" spans="4:12" s="8" customFormat="1" outlineLevel="1" x14ac:dyDescent="0.35">
      <c r="D35" s="161"/>
      <c r="E35" s="20" t="s">
        <v>57</v>
      </c>
      <c r="F35" s="21" t="s">
        <v>42</v>
      </c>
      <c r="G35" s="14"/>
      <c r="H35" s="14"/>
      <c r="I35" s="14"/>
      <c r="J35" s="14"/>
      <c r="K35" s="14"/>
      <c r="L35" s="14"/>
    </row>
    <row r="36" spans="4:12" s="8" customFormat="1" outlineLevel="1" x14ac:dyDescent="0.35">
      <c r="D36" s="161"/>
      <c r="E36" s="20" t="s">
        <v>58</v>
      </c>
      <c r="F36" s="21" t="s">
        <v>42</v>
      </c>
      <c r="G36" s="14"/>
      <c r="H36" s="14"/>
      <c r="I36" s="14"/>
      <c r="J36" s="14"/>
      <c r="K36" s="14"/>
      <c r="L36" s="14"/>
    </row>
    <row r="37" spans="4:12" s="8" customFormat="1" ht="15" outlineLevel="1" thickBot="1" x14ac:dyDescent="0.4">
      <c r="D37" s="162"/>
      <c r="E37" s="22" t="s">
        <v>59</v>
      </c>
      <c r="F37" s="23" t="s">
        <v>42</v>
      </c>
      <c r="G37" s="25"/>
      <c r="H37" s="25"/>
      <c r="I37" s="25"/>
      <c r="J37" s="25"/>
      <c r="K37" s="25"/>
      <c r="L37" s="25"/>
    </row>
    <row r="38" spans="4:12" s="8" customFormat="1" ht="15" thickBot="1" x14ac:dyDescent="0.4">
      <c r="E38" s="9" t="s">
        <v>60</v>
      </c>
      <c r="F38" s="10"/>
      <c r="G38" s="51">
        <f t="shared" ref="G38:L38" si="2">+SUM(G34:G37)*G$4</f>
        <v>0</v>
      </c>
      <c r="H38" s="51">
        <f t="shared" si="2"/>
        <v>0</v>
      </c>
      <c r="I38" s="51">
        <f t="shared" si="2"/>
        <v>0</v>
      </c>
      <c r="J38" s="51">
        <f t="shared" si="2"/>
        <v>0</v>
      </c>
      <c r="K38" s="51">
        <f t="shared" si="2"/>
        <v>0</v>
      </c>
      <c r="L38" s="51">
        <f t="shared" si="2"/>
        <v>0</v>
      </c>
    </row>
    <row r="39" spans="4:12" s="8" customFormat="1" ht="15" thickBot="1" x14ac:dyDescent="0.4">
      <c r="E39" s="9"/>
      <c r="F39" s="9"/>
      <c r="G39" s="10"/>
      <c r="H39" s="10"/>
      <c r="I39" s="10"/>
      <c r="J39" s="10"/>
      <c r="K39" s="10"/>
      <c r="L39" s="10"/>
    </row>
    <row r="40" spans="4:12" s="8" customFormat="1" x14ac:dyDescent="0.35">
      <c r="D40" s="28" t="s">
        <v>63</v>
      </c>
      <c r="E40" s="27"/>
      <c r="F40" s="10"/>
      <c r="G40" s="26"/>
      <c r="H40" s="26"/>
      <c r="I40" s="26"/>
      <c r="J40" s="26"/>
      <c r="K40" s="26"/>
      <c r="L40" s="26"/>
    </row>
    <row r="41" spans="4:12" s="8" customFormat="1" outlineLevel="1" x14ac:dyDescent="0.35">
      <c r="D41" s="160" t="s">
        <v>122</v>
      </c>
      <c r="E41" s="18" t="s">
        <v>56</v>
      </c>
      <c r="F41" s="19" t="s">
        <v>37</v>
      </c>
      <c r="G41" s="14"/>
      <c r="H41" s="14"/>
      <c r="I41" s="14"/>
      <c r="J41" s="14"/>
      <c r="K41" s="14"/>
      <c r="L41" s="14"/>
    </row>
    <row r="42" spans="4:12" s="8" customFormat="1" outlineLevel="1" x14ac:dyDescent="0.35">
      <c r="D42" s="161"/>
      <c r="E42" s="20" t="s">
        <v>57</v>
      </c>
      <c r="F42" s="21" t="s">
        <v>37</v>
      </c>
      <c r="G42" s="14"/>
      <c r="H42" s="14"/>
      <c r="I42" s="14"/>
      <c r="J42" s="14"/>
      <c r="K42" s="14"/>
      <c r="L42" s="14"/>
    </row>
    <row r="43" spans="4:12" s="8" customFormat="1" outlineLevel="1" x14ac:dyDescent="0.35">
      <c r="D43" s="161"/>
      <c r="E43" s="20" t="s">
        <v>58</v>
      </c>
      <c r="F43" s="21" t="s">
        <v>37</v>
      </c>
      <c r="G43" s="14"/>
      <c r="H43" s="14"/>
      <c r="I43" s="14"/>
      <c r="J43" s="14"/>
      <c r="K43" s="14"/>
      <c r="L43" s="14"/>
    </row>
    <row r="44" spans="4:12" s="8" customFormat="1" outlineLevel="1" x14ac:dyDescent="0.35">
      <c r="D44" s="162"/>
      <c r="E44" s="22" t="s">
        <v>59</v>
      </c>
      <c r="F44" s="23" t="s">
        <v>37</v>
      </c>
      <c r="G44" s="15"/>
      <c r="H44" s="15"/>
      <c r="I44" s="15"/>
      <c r="J44" s="15"/>
      <c r="K44" s="15"/>
      <c r="L44" s="15"/>
    </row>
    <row r="45" spans="4:12" s="8" customFormat="1" outlineLevel="1" x14ac:dyDescent="0.35">
      <c r="D45" s="160" t="s">
        <v>41</v>
      </c>
      <c r="E45" s="18" t="s">
        <v>56</v>
      </c>
      <c r="F45" s="19" t="s">
        <v>42</v>
      </c>
      <c r="G45" s="29"/>
      <c r="H45" s="29"/>
      <c r="I45" s="29"/>
      <c r="J45" s="29"/>
      <c r="K45" s="29"/>
      <c r="L45" s="29"/>
    </row>
    <row r="46" spans="4:12" s="8" customFormat="1" outlineLevel="1" x14ac:dyDescent="0.35">
      <c r="D46" s="161"/>
      <c r="E46" s="20" t="s">
        <v>57</v>
      </c>
      <c r="F46" s="21" t="s">
        <v>42</v>
      </c>
      <c r="G46" s="14"/>
      <c r="H46" s="14"/>
      <c r="I46" s="14"/>
      <c r="J46" s="14"/>
      <c r="K46" s="14"/>
      <c r="L46" s="14"/>
    </row>
    <row r="47" spans="4:12" s="8" customFormat="1" outlineLevel="1" x14ac:dyDescent="0.35">
      <c r="D47" s="161"/>
      <c r="E47" s="20" t="s">
        <v>58</v>
      </c>
      <c r="F47" s="21" t="s">
        <v>42</v>
      </c>
      <c r="G47" s="14"/>
      <c r="H47" s="14"/>
      <c r="I47" s="14"/>
      <c r="J47" s="14"/>
      <c r="K47" s="14"/>
      <c r="L47" s="14"/>
    </row>
    <row r="48" spans="4:12" s="8" customFormat="1" ht="15" outlineLevel="1" thickBot="1" x14ac:dyDescent="0.4">
      <c r="D48" s="162"/>
      <c r="E48" s="22" t="s">
        <v>59</v>
      </c>
      <c r="F48" s="23" t="s">
        <v>42</v>
      </c>
      <c r="G48" s="25"/>
      <c r="H48" s="25"/>
      <c r="I48" s="25"/>
      <c r="J48" s="25"/>
      <c r="K48" s="25"/>
      <c r="L48" s="25"/>
    </row>
    <row r="49" spans="4:12" s="8" customFormat="1" ht="15" thickBot="1" x14ac:dyDescent="0.4">
      <c r="E49" s="9" t="s">
        <v>60</v>
      </c>
      <c r="F49" s="10"/>
      <c r="G49" s="51">
        <f t="shared" ref="G49:L49" si="3">+SUM(G45:G48)*G$4</f>
        <v>0</v>
      </c>
      <c r="H49" s="51">
        <f t="shared" si="3"/>
        <v>0</v>
      </c>
      <c r="I49" s="51">
        <f t="shared" si="3"/>
        <v>0</v>
      </c>
      <c r="J49" s="51">
        <f t="shared" si="3"/>
        <v>0</v>
      </c>
      <c r="K49" s="51">
        <f t="shared" si="3"/>
        <v>0</v>
      </c>
      <c r="L49" s="51">
        <f t="shared" si="3"/>
        <v>0</v>
      </c>
    </row>
    <row r="50" spans="4:12" s="8" customFormat="1" ht="15" thickBot="1" x14ac:dyDescent="0.4">
      <c r="E50" s="9"/>
      <c r="F50" s="9"/>
      <c r="G50" s="10"/>
      <c r="H50" s="10"/>
      <c r="I50" s="10"/>
      <c r="J50" s="10"/>
      <c r="K50" s="10"/>
      <c r="L50" s="10"/>
    </row>
    <row r="51" spans="4:12" s="8" customFormat="1" x14ac:dyDescent="0.35">
      <c r="D51" s="28" t="s">
        <v>64</v>
      </c>
      <c r="E51" s="27"/>
      <c r="F51" s="10"/>
      <c r="G51" s="26"/>
      <c r="H51" s="26"/>
      <c r="I51" s="26"/>
      <c r="J51" s="26"/>
      <c r="K51" s="26"/>
      <c r="L51" s="26"/>
    </row>
    <row r="52" spans="4:12" s="8" customFormat="1" outlineLevel="1" x14ac:dyDescent="0.35">
      <c r="D52" s="160" t="s">
        <v>122</v>
      </c>
      <c r="E52" s="18" t="s">
        <v>56</v>
      </c>
      <c r="F52" s="19" t="s">
        <v>37</v>
      </c>
      <c r="G52" s="14"/>
      <c r="H52" s="14"/>
      <c r="I52" s="14"/>
      <c r="J52" s="14"/>
      <c r="K52" s="14"/>
      <c r="L52" s="14"/>
    </row>
    <row r="53" spans="4:12" s="8" customFormat="1" outlineLevel="1" x14ac:dyDescent="0.35">
      <c r="D53" s="161"/>
      <c r="E53" s="20" t="s">
        <v>57</v>
      </c>
      <c r="F53" s="21" t="s">
        <v>37</v>
      </c>
      <c r="G53" s="14"/>
      <c r="H53" s="14"/>
      <c r="I53" s="14"/>
      <c r="J53" s="14"/>
      <c r="K53" s="14"/>
      <c r="L53" s="14"/>
    </row>
    <row r="54" spans="4:12" s="8" customFormat="1" outlineLevel="1" x14ac:dyDescent="0.35">
      <c r="D54" s="161"/>
      <c r="E54" s="20" t="s">
        <v>58</v>
      </c>
      <c r="F54" s="21" t="s">
        <v>37</v>
      </c>
      <c r="G54" s="14"/>
      <c r="H54" s="14"/>
      <c r="I54" s="14"/>
      <c r="J54" s="14"/>
      <c r="K54" s="14"/>
      <c r="L54" s="14"/>
    </row>
    <row r="55" spans="4:12" s="8" customFormat="1" outlineLevel="1" x14ac:dyDescent="0.35">
      <c r="D55" s="162"/>
      <c r="E55" s="22" t="s">
        <v>59</v>
      </c>
      <c r="F55" s="23" t="s">
        <v>37</v>
      </c>
      <c r="G55" s="15"/>
      <c r="H55" s="15"/>
      <c r="I55" s="15"/>
      <c r="J55" s="15"/>
      <c r="K55" s="15"/>
      <c r="L55" s="15"/>
    </row>
    <row r="56" spans="4:12" s="8" customFormat="1" outlineLevel="1" x14ac:dyDescent="0.35">
      <c r="D56" s="160" t="s">
        <v>41</v>
      </c>
      <c r="E56" s="18" t="s">
        <v>56</v>
      </c>
      <c r="F56" s="19" t="s">
        <v>42</v>
      </c>
      <c r="G56" s="24"/>
      <c r="H56" s="24"/>
      <c r="I56" s="24"/>
      <c r="J56" s="24"/>
      <c r="K56" s="24"/>
      <c r="L56" s="24"/>
    </row>
    <row r="57" spans="4:12" s="8" customFormat="1" outlineLevel="1" x14ac:dyDescent="0.35">
      <c r="D57" s="161"/>
      <c r="E57" s="20" t="s">
        <v>57</v>
      </c>
      <c r="F57" s="21" t="s">
        <v>42</v>
      </c>
      <c r="G57" s="14"/>
      <c r="H57" s="14"/>
      <c r="I57" s="14"/>
      <c r="J57" s="14"/>
      <c r="K57" s="14"/>
      <c r="L57" s="14"/>
    </row>
    <row r="58" spans="4:12" s="8" customFormat="1" outlineLevel="1" x14ac:dyDescent="0.35">
      <c r="D58" s="161"/>
      <c r="E58" s="20" t="s">
        <v>58</v>
      </c>
      <c r="F58" s="21" t="s">
        <v>42</v>
      </c>
      <c r="G58" s="14"/>
      <c r="H58" s="14"/>
      <c r="I58" s="14"/>
      <c r="J58" s="14"/>
      <c r="K58" s="14"/>
      <c r="L58" s="14"/>
    </row>
    <row r="59" spans="4:12" s="8" customFormat="1" ht="15" outlineLevel="1" thickBot="1" x14ac:dyDescent="0.4">
      <c r="D59" s="162"/>
      <c r="E59" s="22" t="s">
        <v>59</v>
      </c>
      <c r="F59" s="23" t="s">
        <v>42</v>
      </c>
      <c r="G59" s="25"/>
      <c r="H59" s="25"/>
      <c r="I59" s="25"/>
      <c r="J59" s="25"/>
      <c r="K59" s="25"/>
      <c r="L59" s="25"/>
    </row>
    <row r="60" spans="4:12" s="8" customFormat="1" ht="15" thickBot="1" x14ac:dyDescent="0.4">
      <c r="E60" s="9" t="s">
        <v>60</v>
      </c>
      <c r="F60" s="10"/>
      <c r="G60" s="51">
        <f t="shared" ref="G60:L60" si="4">+SUM(G56:G59)*G$4</f>
        <v>0</v>
      </c>
      <c r="H60" s="51">
        <f t="shared" si="4"/>
        <v>0</v>
      </c>
      <c r="I60" s="51">
        <f t="shared" si="4"/>
        <v>0</v>
      </c>
      <c r="J60" s="51">
        <f t="shared" si="4"/>
        <v>0</v>
      </c>
      <c r="K60" s="51">
        <f t="shared" si="4"/>
        <v>0</v>
      </c>
      <c r="L60" s="51">
        <f t="shared" si="4"/>
        <v>0</v>
      </c>
    </row>
    <row r="61" spans="4:12" s="8" customFormat="1" ht="15" thickBot="1" x14ac:dyDescent="0.4">
      <c r="E61" s="9"/>
      <c r="F61" s="9"/>
      <c r="G61" s="10"/>
      <c r="H61" s="10"/>
      <c r="I61" s="10"/>
      <c r="J61" s="10"/>
      <c r="K61" s="10"/>
      <c r="L61" s="10"/>
    </row>
    <row r="62" spans="4:12" s="8" customFormat="1" x14ac:dyDescent="0.35">
      <c r="D62" s="28" t="s">
        <v>65</v>
      </c>
      <c r="E62" s="27"/>
      <c r="F62" s="10"/>
      <c r="G62" s="26"/>
      <c r="H62" s="26"/>
      <c r="I62" s="26"/>
      <c r="J62" s="26"/>
      <c r="K62" s="26"/>
      <c r="L62" s="26"/>
    </row>
    <row r="63" spans="4:12" s="8" customFormat="1" outlineLevel="1" x14ac:dyDescent="0.35">
      <c r="D63" s="160" t="s">
        <v>122</v>
      </c>
      <c r="E63" s="18" t="s">
        <v>56</v>
      </c>
      <c r="F63" s="19" t="s">
        <v>37</v>
      </c>
      <c r="G63" s="14"/>
      <c r="H63" s="14"/>
      <c r="I63" s="14"/>
      <c r="J63" s="14"/>
      <c r="K63" s="14"/>
      <c r="L63" s="14"/>
    </row>
    <row r="64" spans="4:12" s="8" customFormat="1" outlineLevel="1" x14ac:dyDescent="0.35">
      <c r="D64" s="161"/>
      <c r="E64" s="20" t="s">
        <v>57</v>
      </c>
      <c r="F64" s="21" t="s">
        <v>37</v>
      </c>
      <c r="G64" s="14"/>
      <c r="H64" s="14"/>
      <c r="I64" s="14"/>
      <c r="J64" s="14"/>
      <c r="K64" s="14"/>
      <c r="L64" s="14"/>
    </row>
    <row r="65" spans="4:12" s="8" customFormat="1" outlineLevel="1" x14ac:dyDescent="0.35">
      <c r="D65" s="161"/>
      <c r="E65" s="20" t="s">
        <v>58</v>
      </c>
      <c r="F65" s="21" t="s">
        <v>37</v>
      </c>
      <c r="G65" s="14"/>
      <c r="H65" s="14"/>
      <c r="I65" s="14"/>
      <c r="J65" s="14"/>
      <c r="K65" s="14"/>
      <c r="L65" s="14"/>
    </row>
    <row r="66" spans="4:12" s="8" customFormat="1" outlineLevel="1" x14ac:dyDescent="0.35">
      <c r="D66" s="162"/>
      <c r="E66" s="22" t="s">
        <v>59</v>
      </c>
      <c r="F66" s="23" t="s">
        <v>37</v>
      </c>
      <c r="G66" s="15"/>
      <c r="H66" s="15"/>
      <c r="I66" s="15"/>
      <c r="J66" s="15"/>
      <c r="K66" s="15"/>
      <c r="L66" s="15"/>
    </row>
    <row r="67" spans="4:12" s="8" customFormat="1" outlineLevel="1" x14ac:dyDescent="0.35">
      <c r="D67" s="160" t="s">
        <v>41</v>
      </c>
      <c r="E67" s="18" t="s">
        <v>56</v>
      </c>
      <c r="F67" s="19" t="s">
        <v>42</v>
      </c>
      <c r="G67" s="24"/>
      <c r="H67" s="24"/>
      <c r="I67" s="24"/>
      <c r="J67" s="24"/>
      <c r="K67" s="24"/>
      <c r="L67" s="24"/>
    </row>
    <row r="68" spans="4:12" s="8" customFormat="1" outlineLevel="1" x14ac:dyDescent="0.35">
      <c r="D68" s="161"/>
      <c r="E68" s="20" t="s">
        <v>57</v>
      </c>
      <c r="F68" s="21" t="s">
        <v>42</v>
      </c>
      <c r="G68" s="14"/>
      <c r="H68" s="14"/>
      <c r="I68" s="14"/>
      <c r="J68" s="14"/>
      <c r="K68" s="14"/>
      <c r="L68" s="14"/>
    </row>
    <row r="69" spans="4:12" s="8" customFormat="1" outlineLevel="1" x14ac:dyDescent="0.35">
      <c r="D69" s="161"/>
      <c r="E69" s="20" t="s">
        <v>58</v>
      </c>
      <c r="F69" s="21" t="s">
        <v>42</v>
      </c>
      <c r="G69" s="14"/>
      <c r="H69" s="14"/>
      <c r="I69" s="14"/>
      <c r="J69" s="14"/>
      <c r="K69" s="14"/>
      <c r="L69" s="14"/>
    </row>
    <row r="70" spans="4:12" s="8" customFormat="1" ht="15" outlineLevel="1" thickBot="1" x14ac:dyDescent="0.4">
      <c r="D70" s="162"/>
      <c r="E70" s="22" t="s">
        <v>59</v>
      </c>
      <c r="F70" s="23" t="s">
        <v>42</v>
      </c>
      <c r="G70" s="25"/>
      <c r="H70" s="25"/>
      <c r="I70" s="25"/>
      <c r="J70" s="25"/>
      <c r="K70" s="25"/>
      <c r="L70" s="25"/>
    </row>
    <row r="71" spans="4:12" s="8" customFormat="1" ht="15" thickBot="1" x14ac:dyDescent="0.4">
      <c r="E71" s="9" t="s">
        <v>60</v>
      </c>
      <c r="F71" s="10"/>
      <c r="G71" s="51">
        <f t="shared" ref="G71:L71" si="5">+SUM(G67:G70)*G$4</f>
        <v>0</v>
      </c>
      <c r="H71" s="51">
        <f t="shared" si="5"/>
        <v>0</v>
      </c>
      <c r="I71" s="51">
        <f t="shared" si="5"/>
        <v>0</v>
      </c>
      <c r="J71" s="51">
        <f t="shared" si="5"/>
        <v>0</v>
      </c>
      <c r="K71" s="51">
        <f t="shared" si="5"/>
        <v>0</v>
      </c>
      <c r="L71" s="51">
        <f t="shared" si="5"/>
        <v>0</v>
      </c>
    </row>
    <row r="72" spans="4:12" s="8" customFormat="1" ht="15" thickBot="1" x14ac:dyDescent="0.4">
      <c r="E72" s="9"/>
      <c r="F72" s="9"/>
      <c r="G72" s="10"/>
      <c r="H72" s="10"/>
      <c r="I72" s="10"/>
      <c r="J72" s="10"/>
      <c r="K72" s="10"/>
      <c r="L72" s="10"/>
    </row>
    <row r="73" spans="4:12" s="8" customFormat="1" x14ac:dyDescent="0.35">
      <c r="D73" s="28" t="s">
        <v>66</v>
      </c>
      <c r="E73" s="27"/>
      <c r="F73" s="10"/>
      <c r="G73" s="26"/>
      <c r="H73" s="26"/>
      <c r="I73" s="26"/>
      <c r="J73" s="26"/>
      <c r="K73" s="26"/>
      <c r="L73" s="26"/>
    </row>
    <row r="74" spans="4:12" s="8" customFormat="1" outlineLevel="1" x14ac:dyDescent="0.35">
      <c r="D74" s="160" t="s">
        <v>122</v>
      </c>
      <c r="E74" s="18" t="s">
        <v>56</v>
      </c>
      <c r="F74" s="19" t="s">
        <v>37</v>
      </c>
      <c r="G74" s="14"/>
      <c r="H74" s="14"/>
      <c r="I74" s="14"/>
      <c r="J74" s="14"/>
      <c r="K74" s="14"/>
      <c r="L74" s="14"/>
    </row>
    <row r="75" spans="4:12" s="8" customFormat="1" outlineLevel="1" x14ac:dyDescent="0.35">
      <c r="D75" s="161"/>
      <c r="E75" s="20" t="s">
        <v>57</v>
      </c>
      <c r="F75" s="21" t="s">
        <v>37</v>
      </c>
      <c r="G75" s="14"/>
      <c r="H75" s="14"/>
      <c r="I75" s="14"/>
      <c r="J75" s="14"/>
      <c r="K75" s="14"/>
      <c r="L75" s="14"/>
    </row>
    <row r="76" spans="4:12" s="8" customFormat="1" outlineLevel="1" x14ac:dyDescent="0.35">
      <c r="D76" s="161"/>
      <c r="E76" s="20" t="s">
        <v>58</v>
      </c>
      <c r="F76" s="21" t="s">
        <v>37</v>
      </c>
      <c r="G76" s="14"/>
      <c r="H76" s="14"/>
      <c r="I76" s="14"/>
      <c r="J76" s="14"/>
      <c r="K76" s="14"/>
      <c r="L76" s="14"/>
    </row>
    <row r="77" spans="4:12" s="8" customFormat="1" outlineLevel="1" x14ac:dyDescent="0.35">
      <c r="D77" s="162"/>
      <c r="E77" s="22" t="s">
        <v>59</v>
      </c>
      <c r="F77" s="23" t="s">
        <v>37</v>
      </c>
      <c r="G77" s="15"/>
      <c r="H77" s="15"/>
      <c r="I77" s="15"/>
      <c r="J77" s="15"/>
      <c r="K77" s="15"/>
      <c r="L77" s="15"/>
    </row>
    <row r="78" spans="4:12" s="8" customFormat="1" outlineLevel="1" x14ac:dyDescent="0.35">
      <c r="D78" s="160" t="s">
        <v>41</v>
      </c>
      <c r="E78" s="18" t="s">
        <v>56</v>
      </c>
      <c r="F78" s="19" t="s">
        <v>42</v>
      </c>
      <c r="G78" s="24"/>
      <c r="H78" s="24"/>
      <c r="I78" s="24"/>
      <c r="J78" s="24"/>
      <c r="K78" s="24"/>
      <c r="L78" s="24"/>
    </row>
    <row r="79" spans="4:12" s="8" customFormat="1" outlineLevel="1" x14ac:dyDescent="0.35">
      <c r="D79" s="161"/>
      <c r="E79" s="20" t="s">
        <v>57</v>
      </c>
      <c r="F79" s="21" t="s">
        <v>42</v>
      </c>
      <c r="G79" s="14"/>
      <c r="H79" s="14"/>
      <c r="I79" s="14"/>
      <c r="J79" s="14"/>
      <c r="K79" s="14"/>
      <c r="L79" s="14"/>
    </row>
    <row r="80" spans="4:12" s="8" customFormat="1" outlineLevel="1" x14ac:dyDescent="0.35">
      <c r="D80" s="161"/>
      <c r="E80" s="20" t="s">
        <v>58</v>
      </c>
      <c r="F80" s="21" t="s">
        <v>42</v>
      </c>
      <c r="G80" s="14"/>
      <c r="H80" s="14"/>
      <c r="I80" s="14"/>
      <c r="J80" s="14"/>
      <c r="K80" s="14"/>
      <c r="L80" s="14"/>
    </row>
    <row r="81" spans="4:12" s="8" customFormat="1" ht="15" outlineLevel="1" thickBot="1" x14ac:dyDescent="0.4">
      <c r="D81" s="162"/>
      <c r="E81" s="22" t="s">
        <v>59</v>
      </c>
      <c r="F81" s="23" t="s">
        <v>42</v>
      </c>
      <c r="G81" s="25"/>
      <c r="H81" s="25"/>
      <c r="I81" s="25"/>
      <c r="J81" s="25"/>
      <c r="K81" s="25"/>
      <c r="L81" s="25"/>
    </row>
    <row r="82" spans="4:12" s="8" customFormat="1" ht="15" thickBot="1" x14ac:dyDescent="0.4">
      <c r="E82" s="9" t="s">
        <v>60</v>
      </c>
      <c r="F82" s="10"/>
      <c r="G82" s="51">
        <f t="shared" ref="G82:L82" si="6">+SUM(G78:G81)*G$4</f>
        <v>0</v>
      </c>
      <c r="H82" s="51">
        <f t="shared" si="6"/>
        <v>0</v>
      </c>
      <c r="I82" s="51">
        <f t="shared" si="6"/>
        <v>0</v>
      </c>
      <c r="J82" s="51">
        <f t="shared" si="6"/>
        <v>0</v>
      </c>
      <c r="K82" s="51">
        <f t="shared" si="6"/>
        <v>0</v>
      </c>
      <c r="L82" s="51">
        <f t="shared" si="6"/>
        <v>0</v>
      </c>
    </row>
    <row r="83" spans="4:12" s="8" customFormat="1" ht="15" thickBot="1" x14ac:dyDescent="0.4">
      <c r="E83" s="9"/>
      <c r="F83" s="9"/>
      <c r="G83" s="10"/>
      <c r="H83" s="10"/>
      <c r="I83" s="10"/>
      <c r="J83" s="10"/>
      <c r="K83" s="10"/>
      <c r="L83" s="10"/>
    </row>
    <row r="84" spans="4:12" s="8" customFormat="1" x14ac:dyDescent="0.35">
      <c r="D84" s="28" t="s">
        <v>67</v>
      </c>
      <c r="E84" s="27"/>
      <c r="F84" s="10"/>
      <c r="G84" s="26"/>
      <c r="H84" s="26"/>
      <c r="I84" s="26"/>
      <c r="J84" s="26"/>
      <c r="K84" s="26"/>
      <c r="L84" s="26"/>
    </row>
    <row r="85" spans="4:12" s="8" customFormat="1" outlineLevel="1" x14ac:dyDescent="0.35">
      <c r="D85" s="160" t="s">
        <v>122</v>
      </c>
      <c r="E85" s="18" t="s">
        <v>56</v>
      </c>
      <c r="F85" s="19" t="s">
        <v>37</v>
      </c>
      <c r="G85" s="14"/>
      <c r="H85" s="14"/>
      <c r="I85" s="14"/>
      <c r="J85" s="14"/>
      <c r="K85" s="14"/>
      <c r="L85" s="14"/>
    </row>
    <row r="86" spans="4:12" s="8" customFormat="1" outlineLevel="1" x14ac:dyDescent="0.35">
      <c r="D86" s="161"/>
      <c r="E86" s="20" t="s">
        <v>57</v>
      </c>
      <c r="F86" s="21" t="s">
        <v>37</v>
      </c>
      <c r="G86" s="14"/>
      <c r="H86" s="14"/>
      <c r="I86" s="14"/>
      <c r="J86" s="14"/>
      <c r="K86" s="14"/>
      <c r="L86" s="14"/>
    </row>
    <row r="87" spans="4:12" s="8" customFormat="1" outlineLevel="1" x14ac:dyDescent="0.35">
      <c r="D87" s="161"/>
      <c r="E87" s="20" t="s">
        <v>58</v>
      </c>
      <c r="F87" s="21" t="s">
        <v>37</v>
      </c>
      <c r="G87" s="14"/>
      <c r="H87" s="14"/>
      <c r="I87" s="14"/>
      <c r="J87" s="14"/>
      <c r="K87" s="14"/>
      <c r="L87" s="14"/>
    </row>
    <row r="88" spans="4:12" s="8" customFormat="1" outlineLevel="1" x14ac:dyDescent="0.35">
      <c r="D88" s="162"/>
      <c r="E88" s="22" t="s">
        <v>59</v>
      </c>
      <c r="F88" s="23" t="s">
        <v>37</v>
      </c>
      <c r="G88" s="15"/>
      <c r="H88" s="15"/>
      <c r="I88" s="15"/>
      <c r="J88" s="15"/>
      <c r="K88" s="15"/>
      <c r="L88" s="15"/>
    </row>
    <row r="89" spans="4:12" s="8" customFormat="1" outlineLevel="1" x14ac:dyDescent="0.35">
      <c r="D89" s="160" t="s">
        <v>41</v>
      </c>
      <c r="E89" s="18" t="s">
        <v>56</v>
      </c>
      <c r="F89" s="19" t="s">
        <v>42</v>
      </c>
      <c r="G89" s="24"/>
      <c r="H89" s="24"/>
      <c r="I89" s="24"/>
      <c r="J89" s="24"/>
      <c r="K89" s="24"/>
      <c r="L89" s="24"/>
    </row>
    <row r="90" spans="4:12" s="8" customFormat="1" outlineLevel="1" x14ac:dyDescent="0.35">
      <c r="D90" s="161"/>
      <c r="E90" s="20" t="s">
        <v>57</v>
      </c>
      <c r="F90" s="21" t="s">
        <v>42</v>
      </c>
      <c r="G90" s="14"/>
      <c r="H90" s="14"/>
      <c r="I90" s="14"/>
      <c r="J90" s="14"/>
      <c r="K90" s="14"/>
      <c r="L90" s="14"/>
    </row>
    <row r="91" spans="4:12" s="8" customFormat="1" outlineLevel="1" x14ac:dyDescent="0.35">
      <c r="D91" s="161"/>
      <c r="E91" s="20" t="s">
        <v>58</v>
      </c>
      <c r="F91" s="21" t="s">
        <v>42</v>
      </c>
      <c r="G91" s="14"/>
      <c r="H91" s="14"/>
      <c r="I91" s="14"/>
      <c r="J91" s="14"/>
      <c r="K91" s="14"/>
      <c r="L91" s="14"/>
    </row>
    <row r="92" spans="4:12" s="8" customFormat="1" ht="15" outlineLevel="1" thickBot="1" x14ac:dyDescent="0.4">
      <c r="D92" s="162"/>
      <c r="E92" s="22" t="s">
        <v>59</v>
      </c>
      <c r="F92" s="23" t="s">
        <v>42</v>
      </c>
      <c r="G92" s="25"/>
      <c r="H92" s="25"/>
      <c r="I92" s="25"/>
      <c r="J92" s="25"/>
      <c r="K92" s="25"/>
      <c r="L92" s="25"/>
    </row>
    <row r="93" spans="4:12" s="8" customFormat="1" ht="15" thickBot="1" x14ac:dyDescent="0.4">
      <c r="E93" s="9" t="s">
        <v>60</v>
      </c>
      <c r="F93" s="10"/>
      <c r="G93" s="51">
        <f t="shared" ref="G93:L93" si="7">+SUM(G89:G92)*G$4</f>
        <v>0</v>
      </c>
      <c r="H93" s="51">
        <f t="shared" si="7"/>
        <v>0</v>
      </c>
      <c r="I93" s="51">
        <f t="shared" si="7"/>
        <v>0</v>
      </c>
      <c r="J93" s="51">
        <f t="shared" si="7"/>
        <v>0</v>
      </c>
      <c r="K93" s="51">
        <f t="shared" si="7"/>
        <v>0</v>
      </c>
      <c r="L93" s="51">
        <f t="shared" si="7"/>
        <v>0</v>
      </c>
    </row>
    <row r="94" spans="4:12" s="8" customFormat="1" ht="15" thickBot="1" x14ac:dyDescent="0.4">
      <c r="E94" s="9"/>
      <c r="F94" s="9"/>
      <c r="G94" s="10"/>
      <c r="H94" s="10"/>
      <c r="I94" s="10"/>
      <c r="J94" s="10"/>
      <c r="K94" s="10"/>
      <c r="L94" s="10"/>
    </row>
    <row r="95" spans="4:12" s="8" customFormat="1" x14ac:dyDescent="0.35">
      <c r="D95" s="28" t="s">
        <v>68</v>
      </c>
      <c r="E95" s="27"/>
      <c r="F95" s="10"/>
      <c r="G95" s="26"/>
      <c r="H95" s="26"/>
      <c r="I95" s="26"/>
      <c r="J95" s="26"/>
      <c r="K95" s="26"/>
      <c r="L95" s="26"/>
    </row>
    <row r="96" spans="4:12" s="8" customFormat="1" outlineLevel="1" x14ac:dyDescent="0.35">
      <c r="D96" s="160" t="s">
        <v>122</v>
      </c>
      <c r="E96" s="18" t="s">
        <v>56</v>
      </c>
      <c r="F96" s="19" t="s">
        <v>37</v>
      </c>
      <c r="G96" s="14"/>
      <c r="H96" s="14"/>
      <c r="I96" s="14"/>
      <c r="J96" s="14"/>
      <c r="K96" s="14"/>
      <c r="L96" s="14"/>
    </row>
    <row r="97" spans="4:12" s="8" customFormat="1" outlineLevel="1" x14ac:dyDescent="0.35">
      <c r="D97" s="161"/>
      <c r="E97" s="20" t="s">
        <v>57</v>
      </c>
      <c r="F97" s="21" t="s">
        <v>37</v>
      </c>
      <c r="G97" s="14"/>
      <c r="H97" s="14"/>
      <c r="I97" s="14"/>
      <c r="J97" s="14"/>
      <c r="K97" s="14"/>
      <c r="L97" s="14"/>
    </row>
    <row r="98" spans="4:12" s="8" customFormat="1" outlineLevel="1" x14ac:dyDescent="0.35">
      <c r="D98" s="161"/>
      <c r="E98" s="20" t="s">
        <v>58</v>
      </c>
      <c r="F98" s="21" t="s">
        <v>37</v>
      </c>
      <c r="G98" s="14"/>
      <c r="H98" s="14"/>
      <c r="I98" s="14"/>
      <c r="J98" s="14"/>
      <c r="K98" s="14"/>
      <c r="L98" s="14"/>
    </row>
    <row r="99" spans="4:12" s="8" customFormat="1" outlineLevel="1" x14ac:dyDescent="0.35">
      <c r="D99" s="162"/>
      <c r="E99" s="22" t="s">
        <v>59</v>
      </c>
      <c r="F99" s="23" t="s">
        <v>37</v>
      </c>
      <c r="G99" s="15"/>
      <c r="H99" s="15"/>
      <c r="I99" s="15"/>
      <c r="J99" s="15"/>
      <c r="K99" s="15"/>
      <c r="L99" s="15"/>
    </row>
    <row r="100" spans="4:12" s="8" customFormat="1" outlineLevel="1" x14ac:dyDescent="0.35">
      <c r="D100" s="160" t="s">
        <v>41</v>
      </c>
      <c r="E100" s="18" t="s">
        <v>56</v>
      </c>
      <c r="F100" s="19" t="s">
        <v>42</v>
      </c>
      <c r="G100" s="24"/>
      <c r="H100" s="24"/>
      <c r="I100" s="24"/>
      <c r="J100" s="24"/>
      <c r="K100" s="24"/>
      <c r="L100" s="24"/>
    </row>
    <row r="101" spans="4:12" s="8" customFormat="1" outlineLevel="1" x14ac:dyDescent="0.35">
      <c r="D101" s="161"/>
      <c r="E101" s="20" t="s">
        <v>57</v>
      </c>
      <c r="F101" s="21" t="s">
        <v>42</v>
      </c>
      <c r="G101" s="14"/>
      <c r="H101" s="14"/>
      <c r="I101" s="14"/>
      <c r="J101" s="14"/>
      <c r="K101" s="14"/>
      <c r="L101" s="14"/>
    </row>
    <row r="102" spans="4:12" s="8" customFormat="1" outlineLevel="1" x14ac:dyDescent="0.35">
      <c r="D102" s="161"/>
      <c r="E102" s="20" t="s">
        <v>58</v>
      </c>
      <c r="F102" s="21" t="s">
        <v>42</v>
      </c>
      <c r="G102" s="14"/>
      <c r="H102" s="14"/>
      <c r="I102" s="14"/>
      <c r="J102" s="14"/>
      <c r="K102" s="14"/>
      <c r="L102" s="14"/>
    </row>
    <row r="103" spans="4:12" s="8" customFormat="1" ht="15" outlineLevel="1" thickBot="1" x14ac:dyDescent="0.4">
      <c r="D103" s="162"/>
      <c r="E103" s="22" t="s">
        <v>59</v>
      </c>
      <c r="F103" s="23" t="s">
        <v>42</v>
      </c>
      <c r="G103" s="25"/>
      <c r="H103" s="25"/>
      <c r="I103" s="25"/>
      <c r="J103" s="25"/>
      <c r="K103" s="25"/>
      <c r="L103" s="25"/>
    </row>
    <row r="104" spans="4:12" s="8" customFormat="1" ht="15" thickBot="1" x14ac:dyDescent="0.4">
      <c r="E104" s="9" t="s">
        <v>60</v>
      </c>
      <c r="F104" s="10"/>
      <c r="G104" s="51">
        <f t="shared" ref="G104:L104" si="8">+SUM(G100:G103)*G$4</f>
        <v>0</v>
      </c>
      <c r="H104" s="51">
        <f t="shared" si="8"/>
        <v>0</v>
      </c>
      <c r="I104" s="51">
        <f t="shared" si="8"/>
        <v>0</v>
      </c>
      <c r="J104" s="51">
        <f t="shared" si="8"/>
        <v>0</v>
      </c>
      <c r="K104" s="51">
        <f t="shared" si="8"/>
        <v>0</v>
      </c>
      <c r="L104" s="51">
        <f t="shared" si="8"/>
        <v>0</v>
      </c>
    </row>
    <row r="105" spans="4:12" s="8" customFormat="1" ht="15" thickBot="1" x14ac:dyDescent="0.4">
      <c r="E105" s="9"/>
      <c r="F105" s="9"/>
      <c r="G105" s="10"/>
      <c r="H105" s="10"/>
      <c r="I105" s="10"/>
      <c r="J105" s="10"/>
      <c r="K105" s="10"/>
      <c r="L105" s="10"/>
    </row>
    <row r="106" spans="4:12" s="8" customFormat="1" x14ac:dyDescent="0.35">
      <c r="D106" s="28" t="s">
        <v>69</v>
      </c>
      <c r="E106" s="27"/>
      <c r="F106" s="10"/>
      <c r="G106" s="26"/>
      <c r="H106" s="26"/>
      <c r="I106" s="26"/>
      <c r="J106" s="26"/>
      <c r="K106" s="26"/>
      <c r="L106" s="26"/>
    </row>
    <row r="107" spans="4:12" s="8" customFormat="1" outlineLevel="1" x14ac:dyDescent="0.35">
      <c r="D107" s="160" t="s">
        <v>122</v>
      </c>
      <c r="E107" s="18" t="s">
        <v>56</v>
      </c>
      <c r="F107" s="19" t="s">
        <v>37</v>
      </c>
      <c r="G107" s="14"/>
      <c r="H107" s="14"/>
      <c r="I107" s="14"/>
      <c r="J107" s="14"/>
      <c r="K107" s="14"/>
      <c r="L107" s="14"/>
    </row>
    <row r="108" spans="4:12" s="8" customFormat="1" outlineLevel="1" x14ac:dyDescent="0.35">
      <c r="D108" s="161"/>
      <c r="E108" s="20" t="s">
        <v>57</v>
      </c>
      <c r="F108" s="21" t="s">
        <v>37</v>
      </c>
      <c r="G108" s="14"/>
      <c r="H108" s="14"/>
      <c r="I108" s="14"/>
      <c r="J108" s="14"/>
      <c r="K108" s="14"/>
      <c r="L108" s="14"/>
    </row>
    <row r="109" spans="4:12" s="8" customFormat="1" outlineLevel="1" x14ac:dyDescent="0.35">
      <c r="D109" s="161"/>
      <c r="E109" s="20" t="s">
        <v>58</v>
      </c>
      <c r="F109" s="21" t="s">
        <v>37</v>
      </c>
      <c r="G109" s="14"/>
      <c r="H109" s="14"/>
      <c r="I109" s="14"/>
      <c r="J109" s="14"/>
      <c r="K109" s="14"/>
      <c r="L109" s="14"/>
    </row>
    <row r="110" spans="4:12" s="8" customFormat="1" outlineLevel="1" x14ac:dyDescent="0.35">
      <c r="D110" s="162"/>
      <c r="E110" s="22" t="s">
        <v>59</v>
      </c>
      <c r="F110" s="23" t="s">
        <v>37</v>
      </c>
      <c r="G110" s="15"/>
      <c r="H110" s="15"/>
      <c r="I110" s="15"/>
      <c r="J110" s="15"/>
      <c r="K110" s="15"/>
      <c r="L110" s="15"/>
    </row>
    <row r="111" spans="4:12" s="8" customFormat="1" outlineLevel="1" x14ac:dyDescent="0.35">
      <c r="D111" s="160" t="s">
        <v>41</v>
      </c>
      <c r="E111" s="18" t="s">
        <v>56</v>
      </c>
      <c r="F111" s="19" t="s">
        <v>42</v>
      </c>
      <c r="G111" s="24"/>
      <c r="H111" s="24"/>
      <c r="I111" s="24"/>
      <c r="J111" s="24"/>
      <c r="K111" s="24"/>
      <c r="L111" s="24"/>
    </row>
    <row r="112" spans="4:12" s="8" customFormat="1" outlineLevel="1" x14ac:dyDescent="0.35">
      <c r="D112" s="161"/>
      <c r="E112" s="20" t="s">
        <v>57</v>
      </c>
      <c r="F112" s="21" t="s">
        <v>42</v>
      </c>
      <c r="G112" s="14"/>
      <c r="H112" s="14"/>
      <c r="I112" s="14"/>
      <c r="J112" s="14"/>
      <c r="K112" s="14"/>
      <c r="L112" s="14"/>
    </row>
    <row r="113" spans="4:12" s="8" customFormat="1" outlineLevel="1" x14ac:dyDescent="0.35">
      <c r="D113" s="161"/>
      <c r="E113" s="20" t="s">
        <v>58</v>
      </c>
      <c r="F113" s="21" t="s">
        <v>42</v>
      </c>
      <c r="G113" s="14"/>
      <c r="H113" s="14"/>
      <c r="I113" s="14"/>
      <c r="J113" s="14"/>
      <c r="K113" s="14"/>
      <c r="L113" s="14"/>
    </row>
    <row r="114" spans="4:12" s="8" customFormat="1" ht="15" outlineLevel="1" thickBot="1" x14ac:dyDescent="0.4">
      <c r="D114" s="162"/>
      <c r="E114" s="22" t="s">
        <v>59</v>
      </c>
      <c r="F114" s="23" t="s">
        <v>42</v>
      </c>
      <c r="G114" s="25"/>
      <c r="H114" s="25"/>
      <c r="I114" s="25"/>
      <c r="J114" s="25"/>
      <c r="K114" s="25"/>
      <c r="L114" s="25"/>
    </row>
    <row r="115" spans="4:12" s="8" customFormat="1" ht="15" thickBot="1" x14ac:dyDescent="0.4">
      <c r="E115" s="9" t="s">
        <v>60</v>
      </c>
      <c r="F115" s="10"/>
      <c r="G115" s="51">
        <f t="shared" ref="G115:L115" si="9">+SUM(G111:G114)*G$4</f>
        <v>0</v>
      </c>
      <c r="H115" s="51">
        <f t="shared" si="9"/>
        <v>0</v>
      </c>
      <c r="I115" s="51">
        <f t="shared" si="9"/>
        <v>0</v>
      </c>
      <c r="J115" s="51">
        <f t="shared" si="9"/>
        <v>0</v>
      </c>
      <c r="K115" s="51">
        <f t="shared" si="9"/>
        <v>0</v>
      </c>
      <c r="L115" s="51">
        <f t="shared" si="9"/>
        <v>0</v>
      </c>
    </row>
    <row r="116" spans="4:12" s="8" customFormat="1" x14ac:dyDescent="0.35">
      <c r="E116" s="9"/>
      <c r="F116" s="9"/>
      <c r="G116" s="10"/>
      <c r="H116" s="10"/>
      <c r="I116" s="10"/>
      <c r="J116" s="10"/>
      <c r="K116" s="10"/>
      <c r="L116" s="10"/>
    </row>
    <row r="117" spans="4:12" s="8" customFormat="1" x14ac:dyDescent="0.35">
      <c r="E117" s="9"/>
      <c r="F117" s="9"/>
      <c r="G117" s="10"/>
      <c r="H117" s="10"/>
      <c r="I117" s="10"/>
      <c r="J117" s="10"/>
      <c r="K117" s="10"/>
      <c r="L117" s="10"/>
    </row>
    <row r="118" spans="4:12" s="8" customFormat="1" ht="18.5" x14ac:dyDescent="0.45">
      <c r="D118" s="52"/>
      <c r="E118" s="53" t="s">
        <v>136</v>
      </c>
      <c r="F118" s="52"/>
      <c r="G118" s="54">
        <f>+SUM(G107:G110,G96:G99,G85:G88,G74:G77,G63:G66,G52:G55,G41:G44,G30:G33,G19:G22,G8:G11)</f>
        <v>0</v>
      </c>
      <c r="H118" s="54">
        <f t="shared" ref="H118:L118" si="10">+SUM(H107:H110,H96:H99,H85:H88,H74:H77,H63:H66,H52:H55,H41:H44,H30:H33,H19:H22,H8:H11)</f>
        <v>0</v>
      </c>
      <c r="I118" s="54">
        <f t="shared" si="10"/>
        <v>0</v>
      </c>
      <c r="J118" s="54">
        <f t="shared" si="10"/>
        <v>0</v>
      </c>
      <c r="K118" s="54">
        <f t="shared" si="10"/>
        <v>0</v>
      </c>
      <c r="L118" s="54">
        <f t="shared" si="10"/>
        <v>0</v>
      </c>
    </row>
    <row r="119" spans="4:12" s="8" customFormat="1" x14ac:dyDescent="0.35">
      <c r="E119" s="9"/>
      <c r="F119" s="9"/>
      <c r="G119" s="10"/>
      <c r="H119" s="10"/>
      <c r="I119" s="10"/>
      <c r="J119" s="10"/>
      <c r="K119" s="10"/>
      <c r="L119" s="10"/>
    </row>
    <row r="120" spans="4:12" s="8" customFormat="1" x14ac:dyDescent="0.35">
      <c r="E120" s="9"/>
      <c r="F120" s="9"/>
      <c r="G120" s="10"/>
      <c r="H120" s="10"/>
      <c r="I120" s="10"/>
      <c r="J120" s="10"/>
      <c r="K120" s="10"/>
      <c r="L120" s="10"/>
    </row>
    <row r="121" spans="4:12" s="8" customFormat="1" x14ac:dyDescent="0.35">
      <c r="E121" s="9"/>
      <c r="F121" s="9"/>
      <c r="G121" s="10"/>
      <c r="H121" s="10"/>
      <c r="I121" s="10"/>
      <c r="J121" s="10"/>
      <c r="K121" s="10"/>
      <c r="L121" s="10"/>
    </row>
    <row r="122" spans="4:12" s="8" customFormat="1" ht="18.5" x14ac:dyDescent="0.45">
      <c r="D122" s="52"/>
      <c r="E122" s="53" t="s">
        <v>70</v>
      </c>
      <c r="F122" s="52"/>
      <c r="G122" s="54">
        <f t="shared" ref="G122:L122" si="11">+SUM(G111:G114,G100:G103,G89:G92,G78:G81,G67:G70,G56:G59,G45:G48,G34:G37,G23:G26,G12:G15)</f>
        <v>0</v>
      </c>
      <c r="H122" s="54">
        <f t="shared" si="11"/>
        <v>0</v>
      </c>
      <c r="I122" s="54">
        <f t="shared" si="11"/>
        <v>0</v>
      </c>
      <c r="J122" s="54">
        <f t="shared" si="11"/>
        <v>0</v>
      </c>
      <c r="K122" s="54">
        <f t="shared" si="11"/>
        <v>0</v>
      </c>
      <c r="L122" s="54">
        <f t="shared" si="11"/>
        <v>0</v>
      </c>
    </row>
    <row r="123" spans="4:12" s="8" customFormat="1" x14ac:dyDescent="0.35">
      <c r="E123" s="9"/>
      <c r="F123" s="9"/>
      <c r="G123" s="10"/>
      <c r="H123" s="10"/>
      <c r="I123" s="10"/>
      <c r="J123" s="10"/>
      <c r="K123" s="10"/>
      <c r="L123" s="10"/>
    </row>
    <row r="124" spans="4:12" s="8" customFormat="1" x14ac:dyDescent="0.35">
      <c r="E124" s="9"/>
      <c r="F124" s="9"/>
      <c r="G124" s="10"/>
      <c r="H124" s="10"/>
      <c r="I124" s="10"/>
      <c r="J124" s="10"/>
      <c r="K124" s="10"/>
      <c r="L124" s="10"/>
    </row>
    <row r="125" spans="4:12" s="8" customFormat="1" ht="18.5" x14ac:dyDescent="0.45">
      <c r="D125" s="31"/>
      <c r="E125" s="30" t="s">
        <v>71</v>
      </c>
      <c r="F125" s="31"/>
      <c r="G125" s="33">
        <f t="shared" ref="G125:L125" si="12">+G115+G104+G93+G82+G71+G60+G49+G38+G27+G16</f>
        <v>0</v>
      </c>
      <c r="H125" s="33">
        <f t="shared" si="12"/>
        <v>0</v>
      </c>
      <c r="I125" s="33">
        <f t="shared" si="12"/>
        <v>0</v>
      </c>
      <c r="J125" s="33">
        <f t="shared" si="12"/>
        <v>0</v>
      </c>
      <c r="K125" s="33">
        <f t="shared" si="12"/>
        <v>0</v>
      </c>
      <c r="L125" s="33">
        <f t="shared" si="12"/>
        <v>0</v>
      </c>
    </row>
    <row r="126" spans="4:12" s="8" customFormat="1" x14ac:dyDescent="0.35">
      <c r="E126" s="9"/>
      <c r="F126" s="9"/>
      <c r="G126" s="10"/>
      <c r="H126" s="10"/>
    </row>
    <row r="127" spans="4:12" s="8" customFormat="1" x14ac:dyDescent="0.35">
      <c r="E127" s="9"/>
      <c r="F127" s="9"/>
      <c r="G127" s="10"/>
      <c r="H127" s="10"/>
    </row>
  </sheetData>
  <mergeCells count="23">
    <mergeCell ref="D96:D99"/>
    <mergeCell ref="D100:D103"/>
    <mergeCell ref="D107:D110"/>
    <mergeCell ref="D111:D114"/>
    <mergeCell ref="D63:D66"/>
    <mergeCell ref="D67:D70"/>
    <mergeCell ref="D74:D77"/>
    <mergeCell ref="D78:D81"/>
    <mergeCell ref="D85:D88"/>
    <mergeCell ref="D89:D92"/>
    <mergeCell ref="D56:D59"/>
    <mergeCell ref="A1:B1"/>
    <mergeCell ref="E1:F1"/>
    <mergeCell ref="D8:D11"/>
    <mergeCell ref="D12:D15"/>
    <mergeCell ref="D19:D22"/>
    <mergeCell ref="D23:D26"/>
    <mergeCell ref="D30:D33"/>
    <mergeCell ref="D34:D37"/>
    <mergeCell ref="D41:D44"/>
    <mergeCell ref="D45:D48"/>
    <mergeCell ref="D52:D55"/>
    <mergeCell ref="A3:C3"/>
  </mergeCells>
  <conditionalFormatting sqref="G16:M16 G27:L27 G38:L38 G49:L49 G60:L60 G71:L71 G82:L82 G93:L93 G104:L104 G115:L115 G125:L125">
    <cfRule type="cellIs" dxfId="10" priority="3" operator="lessThan">
      <formula>0</formula>
    </cfRule>
  </conditionalFormatting>
  <conditionalFormatting sqref="G122:L122">
    <cfRule type="cellIs" dxfId="9" priority="2" operator="lessThan">
      <formula>0</formula>
    </cfRule>
  </conditionalFormatting>
  <conditionalFormatting sqref="G118:L118">
    <cfRule type="cellIs" dxfId="8" priority="1" operator="lessThan">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C65352F4614F4CA7C66CD79B69A179" ma:contentTypeVersion="2" ma:contentTypeDescription="Crée un document." ma:contentTypeScope="" ma:versionID="43d592d77520ed51346cedb3e9bd7828">
  <xsd:schema xmlns:xsd="http://www.w3.org/2001/XMLSchema" xmlns:xs="http://www.w3.org/2001/XMLSchema" xmlns:p="http://schemas.microsoft.com/office/2006/metadata/properties" xmlns:ns2="9e3cacff-454f-4d11-91c5-94100c0caa66" targetNamespace="http://schemas.microsoft.com/office/2006/metadata/properties" ma:root="true" ma:fieldsID="991021431e2356a6248d781b9b49d5f9" ns2:_="">
    <xsd:import namespace="9e3cacff-454f-4d11-91c5-94100c0caa6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3cacff-454f-4d11-91c5-94100c0ca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E245B3-7AD8-476E-B8FF-45C4BA8C9B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3cacff-454f-4d11-91c5-94100c0caa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3A04-A5A3-4D7D-A3D9-B85CCF13058D}">
  <ds:schemaRefs>
    <ds:schemaRef ds:uri="http://schemas.microsoft.com/sharepoint/v3/contenttype/forms"/>
  </ds:schemaRefs>
</ds:datastoreItem>
</file>

<file path=customXml/itemProps3.xml><?xml version="1.0" encoding="utf-8"?>
<ds:datastoreItem xmlns:ds="http://schemas.openxmlformats.org/officeDocument/2006/customXml" ds:itemID="{88B0071B-60E1-4439-9586-9A890E46925F}">
  <ds:schemaRefs>
    <ds:schemaRef ds:uri="http://purl.org/dc/terms/"/>
    <ds:schemaRef ds:uri="http://schemas.microsoft.com/office/2006/metadata/properties"/>
    <ds:schemaRef ds:uri="http://schemas.microsoft.com/office/2006/documentManagement/types"/>
    <ds:schemaRef ds:uri="9e3cacff-454f-4d11-91c5-94100c0caa66"/>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I. Identification</vt:lpstr>
      <vt:lpstr>Tarifs réglementés de gaz </vt:lpstr>
      <vt:lpstr>Clients éligibles &gt;</vt:lpstr>
      <vt:lpstr>ODM indexées TRV</vt:lpstr>
      <vt:lpstr>ODM indexées marché</vt:lpstr>
      <vt:lpstr>ODM prix fixe</vt:lpstr>
      <vt:lpstr>ODM indexées TRV ELD </vt:lpstr>
      <vt:lpstr>Clients éligibles (copros) &gt;&gt;</vt:lpstr>
      <vt:lpstr>ODM indexées TRV- Copro</vt:lpstr>
      <vt:lpstr>ODM indexées marché - Copro</vt:lpstr>
      <vt:lpstr>ODM prix fixe - Copro</vt:lpstr>
      <vt:lpstr>ODM indexées TRV ELD- Copro</vt:lpstr>
      <vt:lpstr>IV. Hypothèses Prix</vt:lpstr>
      <vt:lpstr>V. Eléments complémentaires</vt:lpstr>
      <vt:lpstr>Export</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Boukhelifa Baptiste</dc:creator>
  <cp:keywords/>
  <dc:description/>
  <cp:lastModifiedBy>Cladiere Théo</cp:lastModifiedBy>
  <cp:revision/>
  <dcterms:created xsi:type="dcterms:W3CDTF">2022-03-11T10:31:41Z</dcterms:created>
  <dcterms:modified xsi:type="dcterms:W3CDTF">2022-12-23T17:30:13Z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0x0101001EC65352F4614F4CA7C66CD79B69A179</vt:lpwstr>
  </property>
</Properties>
</file>