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uN1Nx9MiuFyux4iU9dijxHblM4Ng39Yf/zrHzSLD7yp1vwF5bRjMoItw3SfHv27dVVzOv/mXk2ewkRhUkMW9Wg==" workbookSaltValue="HPScnaghPmjrlNIa2d2Gig==" workbookSpinCount="100000" lockStructure="1"/>
  <bookViews>
    <workbookView xWindow="0" yWindow="0" windowWidth="21570" windowHeight="7845" activeTab="2"/>
  </bookViews>
  <sheets>
    <sheet name="Présentation" sheetId="1" r:id="rId1"/>
    <sheet name="BP projet Candidat (1)" sheetId="2" r:id="rId2"/>
    <sheet name="BP simplifié CRE (2)" sheetId="3" r:id="rId3"/>
  </sheets>
  <calcPr calcId="162913"/>
</workbook>
</file>

<file path=xl/calcChain.xml><?xml version="1.0" encoding="utf-8"?>
<calcChain xmlns="http://schemas.openxmlformats.org/spreadsheetml/2006/main">
  <c r="E71" i="3" l="1"/>
  <c r="F71" i="3"/>
  <c r="G71" i="3"/>
  <c r="H71" i="3"/>
  <c r="I71" i="3"/>
  <c r="J71" i="3"/>
  <c r="K71" i="3"/>
  <c r="L71" i="3"/>
  <c r="M71" i="3"/>
  <c r="D71" i="3" l="1"/>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D65" i="3"/>
  <c r="D73" i="3" l="1"/>
  <c r="E72" i="3" l="1"/>
  <c r="F72" i="3"/>
  <c r="G72" i="3"/>
  <c r="H72" i="3"/>
  <c r="I72" i="3"/>
  <c r="J72" i="3"/>
  <c r="K72" i="3"/>
  <c r="L72" i="3"/>
  <c r="M72" i="3"/>
  <c r="E73" i="3"/>
  <c r="F73" i="3"/>
  <c r="G73" i="3"/>
  <c r="H73" i="3"/>
  <c r="I73" i="3"/>
  <c r="J73" i="3"/>
  <c r="K73" i="3"/>
  <c r="L73" i="3"/>
  <c r="M73" i="3"/>
  <c r="D72" i="3"/>
  <c r="D23" i="3" l="1"/>
  <c r="D24" i="3"/>
  <c r="D25" i="3"/>
  <c r="D26" i="3"/>
  <c r="D27" i="3"/>
  <c r="X118" i="3" l="1"/>
  <c r="Y118" i="3"/>
  <c r="Z118" i="3"/>
  <c r="AA118" i="3"/>
  <c r="AA120" i="3" s="1"/>
  <c r="AB118" i="3"/>
  <c r="AC118" i="3"/>
  <c r="AD118" i="3"/>
  <c r="AE118" i="3"/>
  <c r="AF118" i="3"/>
  <c r="AG118" i="3"/>
  <c r="X119" i="3"/>
  <c r="X120" i="3" s="1"/>
  <c r="Y119" i="3"/>
  <c r="Z119" i="3"/>
  <c r="AA119" i="3"/>
  <c r="AB119" i="3"/>
  <c r="AB120" i="3" s="1"/>
  <c r="AC119" i="3"/>
  <c r="AD119" i="3"/>
  <c r="AE119" i="3"/>
  <c r="AF119" i="3"/>
  <c r="AF120" i="3" s="1"/>
  <c r="AG119" i="3"/>
  <c r="X72" i="3"/>
  <c r="Y72" i="3"/>
  <c r="Z72" i="3"/>
  <c r="AA72" i="3"/>
  <c r="AB72" i="3"/>
  <c r="AC72" i="3"/>
  <c r="AD72" i="3"/>
  <c r="AE72" i="3"/>
  <c r="AF72" i="3"/>
  <c r="AG72" i="3"/>
  <c r="X73" i="3"/>
  <c r="Y73" i="3"/>
  <c r="Z73" i="3"/>
  <c r="AA73" i="3"/>
  <c r="AB73" i="3"/>
  <c r="AC73" i="3"/>
  <c r="AD73" i="3"/>
  <c r="AE73" i="3"/>
  <c r="AF73" i="3"/>
  <c r="AG73" i="3"/>
  <c r="X75" i="3"/>
  <c r="Y75" i="3"/>
  <c r="Z75" i="3"/>
  <c r="AA75" i="3"/>
  <c r="AB75" i="3"/>
  <c r="AC75" i="3"/>
  <c r="AD75" i="3"/>
  <c r="AE75" i="3"/>
  <c r="AF75" i="3"/>
  <c r="AG75" i="3"/>
  <c r="X83" i="3"/>
  <c r="Y83" i="3"/>
  <c r="Z83" i="3"/>
  <c r="AA83" i="3"/>
  <c r="AB83" i="3"/>
  <c r="AC83" i="3"/>
  <c r="AD83" i="3"/>
  <c r="AE83" i="3"/>
  <c r="AF83" i="3"/>
  <c r="AG83" i="3"/>
  <c r="C29" i="3"/>
  <c r="N72" i="3"/>
  <c r="O72" i="3"/>
  <c r="P72" i="3"/>
  <c r="Q72" i="3"/>
  <c r="R72" i="3"/>
  <c r="S72" i="3"/>
  <c r="T72" i="3"/>
  <c r="U72" i="3"/>
  <c r="V72" i="3"/>
  <c r="W72" i="3"/>
  <c r="N73" i="3"/>
  <c r="O73" i="3"/>
  <c r="P73" i="3"/>
  <c r="Q73" i="3"/>
  <c r="R73" i="3"/>
  <c r="S73" i="3"/>
  <c r="T73" i="3"/>
  <c r="U73" i="3"/>
  <c r="V73" i="3"/>
  <c r="W73" i="3"/>
  <c r="AE120" i="3" l="1"/>
  <c r="AD120" i="3"/>
  <c r="Z120" i="3"/>
  <c r="AG120" i="3"/>
  <c r="AC120" i="3"/>
  <c r="Y120" i="3"/>
  <c r="AD70" i="3"/>
  <c r="AD82" i="3" s="1"/>
  <c r="AD90" i="3" s="1"/>
  <c r="AD93" i="3" s="1"/>
  <c r="AD97" i="3" s="1"/>
  <c r="AD99" i="3" s="1"/>
  <c r="AG70" i="3"/>
  <c r="AG82" i="3" s="1"/>
  <c r="AG90" i="3" s="1"/>
  <c r="AG93" i="3" s="1"/>
  <c r="AG97" i="3" s="1"/>
  <c r="AG100" i="3" s="1"/>
  <c r="AC70" i="3"/>
  <c r="AC82" i="3" s="1"/>
  <c r="AC90" i="3" s="1"/>
  <c r="AC93" i="3" s="1"/>
  <c r="AC97" i="3" s="1"/>
  <c r="AC100" i="3" s="1"/>
  <c r="Y70" i="3"/>
  <c r="Y82" i="3" s="1"/>
  <c r="Y90" i="3" s="1"/>
  <c r="Y93" i="3" s="1"/>
  <c r="Y97" i="3" s="1"/>
  <c r="Y100" i="3" s="1"/>
  <c r="Z70" i="3"/>
  <c r="Z82" i="3" s="1"/>
  <c r="Z90" i="3" s="1"/>
  <c r="Z93" i="3" s="1"/>
  <c r="Z97" i="3" s="1"/>
  <c r="Z99" i="3" s="1"/>
  <c r="AF70" i="3"/>
  <c r="AF82" i="3" s="1"/>
  <c r="AF90" i="3" s="1"/>
  <c r="AF93" i="3" s="1"/>
  <c r="AF97" i="3" s="1"/>
  <c r="AF100" i="3" s="1"/>
  <c r="AB70" i="3"/>
  <c r="AB82" i="3" s="1"/>
  <c r="AB90" i="3" s="1"/>
  <c r="AB93" i="3" s="1"/>
  <c r="AB97" i="3" s="1"/>
  <c r="AB99" i="3" s="1"/>
  <c r="X70" i="3"/>
  <c r="X82" i="3" s="1"/>
  <c r="X90" i="3" s="1"/>
  <c r="X93" i="3" s="1"/>
  <c r="X97" i="3" s="1"/>
  <c r="X100" i="3" s="1"/>
  <c r="AE70" i="3"/>
  <c r="AE82" i="3" s="1"/>
  <c r="AE90" i="3" s="1"/>
  <c r="AE93" i="3" s="1"/>
  <c r="AE97" i="3" s="1"/>
  <c r="AE100" i="3" s="1"/>
  <c r="AA70" i="3"/>
  <c r="AA82" i="3" s="1"/>
  <c r="AA90" i="3" s="1"/>
  <c r="AA93" i="3" s="1"/>
  <c r="AA97" i="3" s="1"/>
  <c r="AA99" i="3" s="1"/>
  <c r="C15" i="3"/>
  <c r="C16" i="3" s="1"/>
  <c r="C14" i="3"/>
  <c r="D70" i="3"/>
  <c r="E70" i="3"/>
  <c r="D29" i="3"/>
  <c r="Y99" i="3" l="1"/>
  <c r="AF99" i="3"/>
  <c r="AE99" i="3"/>
  <c r="AD100" i="3"/>
  <c r="AG99" i="3"/>
  <c r="Z100" i="3"/>
  <c r="AB100" i="3"/>
  <c r="AC99" i="3"/>
  <c r="X99" i="3"/>
  <c r="AA100" i="3"/>
  <c r="F70" i="3"/>
  <c r="H70" i="3"/>
  <c r="I70" i="3"/>
  <c r="J70" i="3"/>
  <c r="L70" i="3"/>
  <c r="M70" i="3"/>
  <c r="N70" i="3"/>
  <c r="O70" i="3"/>
  <c r="P70" i="3"/>
  <c r="Q70" i="3"/>
  <c r="R70" i="3"/>
  <c r="S70" i="3"/>
  <c r="T70" i="3"/>
  <c r="U70" i="3"/>
  <c r="V70" i="3"/>
  <c r="G70" i="3"/>
  <c r="K70" i="3"/>
  <c r="W70" i="3"/>
  <c r="T118" i="3"/>
  <c r="P118" i="3"/>
  <c r="L118" i="3"/>
  <c r="H118" i="3"/>
  <c r="D118" i="3"/>
  <c r="W119" i="3"/>
  <c r="V119" i="3"/>
  <c r="U119" i="3"/>
  <c r="T119" i="3"/>
  <c r="S119" i="3"/>
  <c r="R119" i="3"/>
  <c r="Q119" i="3"/>
  <c r="P119" i="3"/>
  <c r="O119" i="3"/>
  <c r="N119" i="3"/>
  <c r="M119" i="3"/>
  <c r="L119" i="3"/>
  <c r="K119" i="3"/>
  <c r="J119" i="3"/>
  <c r="I119" i="3"/>
  <c r="H119" i="3"/>
  <c r="G119" i="3"/>
  <c r="F119" i="3"/>
  <c r="E119" i="3"/>
  <c r="D119" i="3"/>
  <c r="W118" i="3"/>
  <c r="V118" i="3"/>
  <c r="U118" i="3"/>
  <c r="S118" i="3"/>
  <c r="R118" i="3"/>
  <c r="Q118" i="3"/>
  <c r="O118" i="3"/>
  <c r="N118" i="3"/>
  <c r="M118" i="3"/>
  <c r="K118" i="3"/>
  <c r="J118" i="3"/>
  <c r="I118" i="3"/>
  <c r="G118" i="3"/>
  <c r="F118" i="3"/>
  <c r="E118" i="3"/>
  <c r="W83" i="3"/>
  <c r="V83" i="3"/>
  <c r="U83" i="3"/>
  <c r="T83" i="3"/>
  <c r="S83" i="3"/>
  <c r="R83" i="3"/>
  <c r="Q83" i="3"/>
  <c r="P83" i="3"/>
  <c r="O83" i="3"/>
  <c r="N83" i="3"/>
  <c r="M83" i="3"/>
  <c r="L83" i="3"/>
  <c r="K83" i="3"/>
  <c r="J83" i="3"/>
  <c r="I83" i="3"/>
  <c r="H83" i="3"/>
  <c r="G83" i="3"/>
  <c r="F83" i="3"/>
  <c r="E83" i="3"/>
  <c r="D83" i="3"/>
  <c r="W75" i="3"/>
  <c r="V75" i="3"/>
  <c r="U75" i="3"/>
  <c r="T75" i="3"/>
  <c r="S75" i="3"/>
  <c r="R75" i="3"/>
  <c r="Q75" i="3"/>
  <c r="P75" i="3"/>
  <c r="O75" i="3"/>
  <c r="N75" i="3"/>
  <c r="M75" i="3"/>
  <c r="L75" i="3"/>
  <c r="K75" i="3"/>
  <c r="J75" i="3"/>
  <c r="I75" i="3"/>
  <c r="H75" i="3"/>
  <c r="G75" i="3"/>
  <c r="F75" i="3"/>
  <c r="E75" i="3"/>
  <c r="D75" i="3"/>
  <c r="C36" i="3"/>
  <c r="C51" i="3" s="1"/>
  <c r="D34" i="3"/>
  <c r="D33" i="3"/>
  <c r="D28" i="3"/>
  <c r="D22" i="3"/>
  <c r="D21" i="3"/>
  <c r="D35" i="3"/>
  <c r="D82" i="3" l="1"/>
  <c r="Q82" i="3"/>
  <c r="Q90" i="3" s="1"/>
  <c r="Q93" i="3" s="1"/>
  <c r="Q97" i="3" s="1"/>
  <c r="Q99" i="3" s="1"/>
  <c r="M82" i="3"/>
  <c r="M90" i="3" s="1"/>
  <c r="M93" i="3" s="1"/>
  <c r="M97" i="3" s="1"/>
  <c r="M100" i="3" s="1"/>
  <c r="E82" i="3"/>
  <c r="E90" i="3" s="1"/>
  <c r="E93" i="3" s="1"/>
  <c r="E97" i="3" s="1"/>
  <c r="E100" i="3" s="1"/>
  <c r="V82" i="3"/>
  <c r="V90" i="3" s="1"/>
  <c r="V93" i="3" s="1"/>
  <c r="V97" i="3" s="1"/>
  <c r="V100" i="3" s="1"/>
  <c r="J82" i="3"/>
  <c r="J90" i="3" s="1"/>
  <c r="J93" i="3" s="1"/>
  <c r="J97" i="3" s="1"/>
  <c r="J100" i="3" s="1"/>
  <c r="P120" i="3"/>
  <c r="H120" i="3"/>
  <c r="L120" i="3"/>
  <c r="R82" i="3"/>
  <c r="R90" i="3" s="1"/>
  <c r="R93" i="3" s="1"/>
  <c r="R97" i="3" s="1"/>
  <c r="R100" i="3" s="1"/>
  <c r="N82" i="3"/>
  <c r="N90" i="3" s="1"/>
  <c r="N93" i="3" s="1"/>
  <c r="N97" i="3" s="1"/>
  <c r="N100" i="3" s="1"/>
  <c r="F82" i="3"/>
  <c r="F90" i="3" s="1"/>
  <c r="F93" i="3" s="1"/>
  <c r="F97" i="3" s="1"/>
  <c r="F100" i="3" s="1"/>
  <c r="U82" i="3"/>
  <c r="U90" i="3" s="1"/>
  <c r="U93" i="3" s="1"/>
  <c r="U97" i="3" s="1"/>
  <c r="U99" i="3" s="1"/>
  <c r="J120" i="3"/>
  <c r="F120" i="3"/>
  <c r="V120" i="3"/>
  <c r="R120" i="3"/>
  <c r="I82" i="3"/>
  <c r="I90" i="3" s="1"/>
  <c r="I93" i="3" s="1"/>
  <c r="I97" i="3" s="1"/>
  <c r="I100" i="3" s="1"/>
  <c r="N120" i="3"/>
  <c r="D120" i="3"/>
  <c r="T120" i="3"/>
  <c r="D36" i="3"/>
  <c r="K82" i="3"/>
  <c r="K90" i="3" s="1"/>
  <c r="K93" i="3" s="1"/>
  <c r="K97" i="3" s="1"/>
  <c r="K100" i="3" s="1"/>
  <c r="S82" i="3"/>
  <c r="S90" i="3" s="1"/>
  <c r="S93" i="3" s="1"/>
  <c r="S97" i="3" s="1"/>
  <c r="S100" i="3" s="1"/>
  <c r="L82" i="3"/>
  <c r="L90" i="3" s="1"/>
  <c r="L93" i="3" s="1"/>
  <c r="L97" i="3" s="1"/>
  <c r="L100" i="3" s="1"/>
  <c r="P82" i="3"/>
  <c r="P90" i="3" s="1"/>
  <c r="P93" i="3" s="1"/>
  <c r="P97" i="3" s="1"/>
  <c r="P100" i="3" s="1"/>
  <c r="T82" i="3"/>
  <c r="T90" i="3" s="1"/>
  <c r="T93" i="3" s="1"/>
  <c r="T97" i="3" s="1"/>
  <c r="T100" i="3" s="1"/>
  <c r="G120" i="3"/>
  <c r="K120" i="3"/>
  <c r="O120" i="3"/>
  <c r="S120" i="3"/>
  <c r="W120" i="3"/>
  <c r="V99" i="3"/>
  <c r="D117" i="3"/>
  <c r="D121" i="3" s="1"/>
  <c r="E117" i="3" s="1"/>
  <c r="E121" i="3" s="1"/>
  <c r="F117" i="3" s="1"/>
  <c r="F121" i="3" s="1"/>
  <c r="G117" i="3" s="1"/>
  <c r="G121" i="3" s="1"/>
  <c r="H117" i="3" s="1"/>
  <c r="H121" i="3" s="1"/>
  <c r="I117" i="3" s="1"/>
  <c r="I121" i="3" s="1"/>
  <c r="J117" i="3" s="1"/>
  <c r="J121" i="3" s="1"/>
  <c r="K117" i="3" s="1"/>
  <c r="K121" i="3" s="1"/>
  <c r="L117" i="3" s="1"/>
  <c r="L121" i="3" s="1"/>
  <c r="M117" i="3" s="1"/>
  <c r="M121" i="3" s="1"/>
  <c r="N117" i="3" s="1"/>
  <c r="N121" i="3" s="1"/>
  <c r="O117" i="3" s="1"/>
  <c r="O121" i="3" s="1"/>
  <c r="P117" i="3" s="1"/>
  <c r="P121" i="3" s="1"/>
  <c r="Q117" i="3" s="1"/>
  <c r="Q121" i="3" s="1"/>
  <c r="R117" i="3" s="1"/>
  <c r="R121" i="3" s="1"/>
  <c r="S117" i="3" s="1"/>
  <c r="S121" i="3" s="1"/>
  <c r="T117" i="3" s="1"/>
  <c r="T121" i="3" s="1"/>
  <c r="U117" i="3" s="1"/>
  <c r="U121" i="3" s="1"/>
  <c r="V117" i="3" s="1"/>
  <c r="V121" i="3" s="1"/>
  <c r="W117" i="3" s="1"/>
  <c r="W121" i="3" s="1"/>
  <c r="X117" i="3" s="1"/>
  <c r="X121" i="3" s="1"/>
  <c r="Y117" i="3" s="1"/>
  <c r="Y121" i="3" s="1"/>
  <c r="Z117" i="3" s="1"/>
  <c r="Z121" i="3" s="1"/>
  <c r="AA117" i="3" s="1"/>
  <c r="AA121" i="3" s="1"/>
  <c r="AB117" i="3" s="1"/>
  <c r="AB121" i="3" s="1"/>
  <c r="AC117" i="3" s="1"/>
  <c r="AC121" i="3" s="1"/>
  <c r="AD117" i="3" s="1"/>
  <c r="AD121" i="3" s="1"/>
  <c r="AE117" i="3" s="1"/>
  <c r="AE121" i="3" s="1"/>
  <c r="AF117" i="3" s="1"/>
  <c r="AF121" i="3" s="1"/>
  <c r="AG117" i="3" s="1"/>
  <c r="AG121" i="3" s="1"/>
  <c r="G82" i="3"/>
  <c r="G90" i="3" s="1"/>
  <c r="G93" i="3" s="1"/>
  <c r="G97" i="3" s="1"/>
  <c r="G100" i="3" s="1"/>
  <c r="O82" i="3"/>
  <c r="O90" i="3" s="1"/>
  <c r="O93" i="3" s="1"/>
  <c r="O97" i="3" s="1"/>
  <c r="O100" i="3" s="1"/>
  <c r="W82" i="3"/>
  <c r="W90" i="3" s="1"/>
  <c r="W93" i="3" s="1"/>
  <c r="W97" i="3" s="1"/>
  <c r="W100" i="3" s="1"/>
  <c r="E120" i="3"/>
  <c r="I120" i="3"/>
  <c r="M120" i="3"/>
  <c r="Q120" i="3"/>
  <c r="U120" i="3"/>
  <c r="H82" i="3"/>
  <c r="H90" i="3" s="1"/>
  <c r="H93" i="3" s="1"/>
  <c r="H97" i="3" s="1"/>
  <c r="H100" i="3" s="1"/>
  <c r="D20" i="3"/>
  <c r="Q100" i="3" l="1"/>
  <c r="D90" i="3"/>
  <c r="D93" i="3" s="1"/>
  <c r="D97" i="3" s="1"/>
  <c r="U100" i="3"/>
  <c r="M99" i="3"/>
  <c r="E99" i="3"/>
  <c r="N99" i="3"/>
  <c r="R99" i="3"/>
  <c r="J99" i="3"/>
  <c r="S99" i="3"/>
  <c r="H99" i="3"/>
  <c r="P99" i="3"/>
  <c r="K99" i="3"/>
  <c r="I99" i="3"/>
  <c r="F99" i="3"/>
  <c r="T99" i="3"/>
  <c r="G99" i="3"/>
  <c r="L99" i="3"/>
  <c r="W99" i="3"/>
  <c r="O99" i="3"/>
  <c r="D100" i="3" l="1"/>
  <c r="D99" i="3"/>
</calcChain>
</file>

<file path=xl/comments1.xml><?xml version="1.0" encoding="utf-8"?>
<comments xmlns="http://schemas.openxmlformats.org/spreadsheetml/2006/main">
  <authors>
    <author>Auteur</author>
  </authors>
  <commentList>
    <comment ref="D29" authorId="0" shapeId="0">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 xml:space="preserve">)
</t>
        </r>
      </text>
    </comment>
    <comment ref="D36" authorId="0" shapeId="0">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t>
        </r>
      </text>
    </comment>
    <comment ref="B39" authorId="0" shapeId="0">
      <text>
        <r>
          <rPr>
            <sz val="9"/>
            <color indexed="81"/>
            <rFont val="Tahoma"/>
            <family val="2"/>
          </rPr>
          <t>Cette prime tient compte de la majoration pour les investissements participatifs</t>
        </r>
      </text>
    </comment>
    <comment ref="C58" authorId="0" shapeId="0">
      <text>
        <r>
          <rPr>
            <sz val="9"/>
            <color indexed="81"/>
            <rFont val="Tahoma"/>
            <family val="2"/>
          </rPr>
          <t>L'exercice "0" désigne la période pré-exploitation, peu importe sa durée réelle</t>
        </r>
      </text>
    </comment>
    <comment ref="B106" authorId="0" shapeId="0">
      <text>
        <r>
          <rPr>
            <sz val="9"/>
            <color indexed="81"/>
            <rFont val="Tahoma"/>
            <family val="2"/>
          </rPr>
          <t>Flux entrants en (</t>
        </r>
        <r>
          <rPr>
            <b/>
            <sz val="9"/>
            <color indexed="81"/>
            <rFont val="Tahoma"/>
            <family val="2"/>
          </rPr>
          <t>+</t>
        </r>
        <r>
          <rPr>
            <sz val="9"/>
            <color indexed="81"/>
            <rFont val="Tahoma"/>
            <family val="2"/>
          </rPr>
          <t>) et flux sortants en (</t>
        </r>
        <r>
          <rPr>
            <b/>
            <sz val="9"/>
            <color indexed="81"/>
            <rFont val="Tahoma"/>
            <family val="2"/>
          </rPr>
          <t>-</t>
        </r>
        <r>
          <rPr>
            <sz val="9"/>
            <color indexed="81"/>
            <rFont val="Tahoma"/>
            <family val="2"/>
          </rPr>
          <t>)</t>
        </r>
      </text>
    </comment>
  </commentList>
</comments>
</file>

<file path=xl/sharedStrings.xml><?xml version="1.0" encoding="utf-8"?>
<sst xmlns="http://schemas.openxmlformats.org/spreadsheetml/2006/main" count="109" uniqueCount="101">
  <si>
    <t>Légende :</t>
  </si>
  <si>
    <t>Cellules à compléter</t>
  </si>
  <si>
    <t>Cellules à ne pas modifier</t>
  </si>
  <si>
    <t>Investissement</t>
  </si>
  <si>
    <t>EUR</t>
  </si>
  <si>
    <t>Montant total brut de l'investissement</t>
  </si>
  <si>
    <t>Montant total brut de l'investissement en EUR/Wc</t>
  </si>
  <si>
    <t>Montant brut de l'investissement hors raccordement</t>
  </si>
  <si>
    <t>Montant brut de l'investissement hors raccordement en EUR/Wc</t>
  </si>
  <si>
    <t>Postes de l'investissement</t>
  </si>
  <si>
    <t>%</t>
  </si>
  <si>
    <t>Coût du raccordement</t>
  </si>
  <si>
    <t>Autres coûts électriques (transformateurs, réseau élec. interne)</t>
  </si>
  <si>
    <t>Coût des structures</t>
  </si>
  <si>
    <t>Ingénierie et frais de développement</t>
  </si>
  <si>
    <t>Frais financiers et légaux</t>
  </si>
  <si>
    <t>Autres postes de coûts de l'investissement</t>
  </si>
  <si>
    <t>Total</t>
  </si>
  <si>
    <t>Financement</t>
  </si>
  <si>
    <t>Montant de l'apport en fonds propres</t>
  </si>
  <si>
    <t>Montant de l'apport en dette</t>
  </si>
  <si>
    <t>Montant des avantages et subventions à l'investissement</t>
  </si>
  <si>
    <t>Montant total de l'investissement net des avantages et subventions</t>
  </si>
  <si>
    <t>Taux d'intérêt de l'emprunt</t>
  </si>
  <si>
    <t>Durée de l'emprunt (en années)</t>
  </si>
  <si>
    <t>Données techniques de l'installation et hypothèses</t>
  </si>
  <si>
    <t>Puissance de l'installation (kWc)</t>
  </si>
  <si>
    <t>Energie produite (kWh/an)</t>
  </si>
  <si>
    <t>Charges</t>
  </si>
  <si>
    <t>Montant à amortir (= investissement net)</t>
  </si>
  <si>
    <t>Durée d'amortissement (en années)</t>
  </si>
  <si>
    <t>Hypothèse d'inflation</t>
  </si>
  <si>
    <t>Pré-exploitation</t>
  </si>
  <si>
    <t>Exploitation sous obligation d'achat</t>
  </si>
  <si>
    <r>
      <rPr>
        <b/>
        <sz val="11"/>
        <color theme="1"/>
        <rFont val="Arial"/>
        <family val="2"/>
      </rPr>
      <t>Exercices</t>
    </r>
    <r>
      <rPr>
        <sz val="11"/>
        <color theme="1"/>
        <rFont val="Arial"/>
        <family val="2"/>
      </rPr>
      <t xml:space="preserve"> (calendaires - 12 mois)</t>
    </r>
  </si>
  <si>
    <t>Compte de Résultat (EUR)</t>
  </si>
  <si>
    <t>Produits d'exploitation (PEX)</t>
  </si>
  <si>
    <t>Autres revenus d'exploitation</t>
  </si>
  <si>
    <t>Charges d'exploitation (CEX)</t>
  </si>
  <si>
    <t>Assurances</t>
  </si>
  <si>
    <t>Charges de location</t>
  </si>
  <si>
    <t>Frais de gestion</t>
  </si>
  <si>
    <t>Autres charges d'exploitation</t>
  </si>
  <si>
    <t>Valeur ajoutée (VA) = PEX - CEX</t>
  </si>
  <si>
    <t>Impôts, taxes et versements assimilés (ITVA)</t>
  </si>
  <si>
    <t>IFER</t>
  </si>
  <si>
    <t>CFE</t>
  </si>
  <si>
    <t>CVAE</t>
  </si>
  <si>
    <t>C3S</t>
  </si>
  <si>
    <t>Taxe foncière</t>
  </si>
  <si>
    <t>Autres taxes</t>
  </si>
  <si>
    <t>Excédent brut d'exploitation (EBE) = VA - ITVA</t>
  </si>
  <si>
    <t>Dotation aux amortissements (DA)</t>
  </si>
  <si>
    <t>Dotation aux provisions (DP)</t>
  </si>
  <si>
    <t>Résultat d'exploitation (REX) = EBE - DA - DP</t>
  </si>
  <si>
    <t>Produits financiers</t>
  </si>
  <si>
    <t>Intérêts bancaires sur l'emprunt bancaire (INT)</t>
  </si>
  <si>
    <t>Autres charges financières</t>
  </si>
  <si>
    <t>Résultat courant avant impôt (RCAI) = REX - INT</t>
  </si>
  <si>
    <t>Impôt sur les sociétés (IS)</t>
  </si>
  <si>
    <t>Taux effectif d'IS</t>
  </si>
  <si>
    <t>Résultat net de l'exercice (RN) = RCAI - IS</t>
  </si>
  <si>
    <t>Tableau de flux</t>
  </si>
  <si>
    <t>Flux d'investissement</t>
  </si>
  <si>
    <t>Tirage de la subvention</t>
  </si>
  <si>
    <t>Tirage de l'emprunt</t>
  </si>
  <si>
    <t>Remboursement du capital de l'emprunt</t>
  </si>
  <si>
    <t>Tirage des fonds propres</t>
  </si>
  <si>
    <t>Paiement de dividendes</t>
  </si>
  <si>
    <t>Tableau d'amortissement de l'emprunt</t>
  </si>
  <si>
    <t>Montant du capital emprunté restant en début de période</t>
  </si>
  <si>
    <t>Intérêts payés</t>
  </si>
  <si>
    <t>Capital remboursé</t>
  </si>
  <si>
    <t>Annuité</t>
  </si>
  <si>
    <t>Montant du capital emprunté restant en fin de période</t>
  </si>
  <si>
    <t>Exploitation sous contrat</t>
  </si>
  <si>
    <t>Coût de génie civil</t>
  </si>
  <si>
    <t>Energie autoconsommée (kWh/an)</t>
  </si>
  <si>
    <t>Energie injectée (kWh/an)</t>
  </si>
  <si>
    <t>Productible (kWh/kW)</t>
  </si>
  <si>
    <t>Charges de maintenance</t>
  </si>
  <si>
    <t>Charges d'exploitation</t>
  </si>
  <si>
    <r>
      <t xml:space="preserve">Ce fichier Excel a pour but d'acceuillir le modèle de plan d'affaires construit par le candidat pour son projet sur la durée de vie de l'installation, à insérer dans l'onglet "BP projet candidat (1)". Le candidat doit, dans son modèle de plan d'affaires, faire apparaitre l'ensemble des hypothèses qu'il aura prises en compte, telles que la productivité de l'installation, le taux de perte annuelle de rendement des modules, la revalorisation annuelle du tarif, l'inflation, le taux d'intérêt de l'emprunt etc. 
Ce modèle doit ensuite être synthétisé par le candidat dans le modèle de plan d'affaires simplifié établi par la CRE, situé dans l'onglet "BP simplifié CRE (2)". </t>
    </r>
    <r>
      <rPr>
        <u/>
        <sz val="11"/>
        <color theme="1"/>
        <rFont val="Arial"/>
        <family val="2"/>
      </rPr>
      <t>Le modèle simplifié établi par la CRE ne peut en aucun cas se substituer au modèle de plan d'affaires du candidat</t>
    </r>
    <r>
      <rPr>
        <sz val="11"/>
        <color theme="1"/>
        <rFont val="Arial"/>
        <family val="2"/>
      </rPr>
      <t xml:space="preserve">. Il ne s'agit que d'un modèle de synthèse.
Le candidat doit veiller à ce que les liens entre les deux onglets restent apparents (pas de données saisies "en dur" dans l'onglet "BP simplifié CRE (2)". Le candidat doit par ailleurs respecter l'intégrité du modèle simplifié établi par la CRE en ne saisissant que les cellules prévues à cet effet. Un code couleur identifie les cellules que le candidat peut compléter, et celles qui ne doivent pas être modifiées. 
Il est porté à l'attention du candidat que :
- les données doivent être renseignées en </t>
    </r>
    <r>
      <rPr>
        <u/>
        <sz val="11"/>
        <color theme="1"/>
        <rFont val="Arial"/>
        <family val="2"/>
      </rPr>
      <t>euros courants</t>
    </r>
    <r>
      <rPr>
        <sz val="11"/>
        <color theme="1"/>
        <rFont val="Arial"/>
        <family val="2"/>
      </rPr>
      <t xml:space="preserve"> (valeurs nominales)
- les données doivent être renseignées en </t>
    </r>
    <r>
      <rPr>
        <u/>
        <sz val="11"/>
        <color theme="1"/>
        <rFont val="Arial"/>
        <family val="2"/>
      </rPr>
      <t>valeur positive</t>
    </r>
    <r>
      <rPr>
        <sz val="11"/>
        <color theme="1"/>
        <rFont val="Arial"/>
        <family val="2"/>
      </rPr>
      <t xml:space="preserve">, sauf si mention contraire (pour les flux de trésorerie notamment) 
- le modèle de plan d'affaires établi par la CRE prend en compte des </t>
    </r>
    <r>
      <rPr>
        <u/>
        <sz val="11"/>
        <color theme="1"/>
        <rFont val="Arial"/>
        <family val="2"/>
      </rPr>
      <t>exercices de 12 mois</t>
    </r>
    <r>
      <rPr>
        <sz val="11"/>
        <color theme="1"/>
        <rFont val="Arial"/>
        <family val="2"/>
      </rPr>
      <t xml:space="preserve"> (années calendaires), le candidat devra donc s'y conformer au moment de synthétiser ses données dans le modèle simplifié. </t>
    </r>
  </si>
  <si>
    <t>Coût des machines électrogènes (panneaux photovoltaïques, turbine, groupe turbo alternateur, ...)</t>
  </si>
  <si>
    <t>Prime "P" indiquée dans l'offre (€/MWh)</t>
  </si>
  <si>
    <t>Taux d'autoconsommation sur l'année (%)</t>
  </si>
  <si>
    <t>Puissance maximale injectée sur le réseau public (kW)</t>
  </si>
  <si>
    <t>Valorisation de l'énergie injectée (EUR/MWh)</t>
  </si>
  <si>
    <t>Economie sur la part variable de la facture (EUR/MWh)</t>
  </si>
  <si>
    <t>Revenus liés à la vente de l'électricité</t>
  </si>
  <si>
    <t>Revenus liés à l'autoconsommation de l'électricité</t>
  </si>
  <si>
    <t>Coût des dispositifs de stockage d'électricité</t>
  </si>
  <si>
    <t>Exploitation hors contrat</t>
  </si>
  <si>
    <t>Nom du projet</t>
  </si>
  <si>
    <t>Nom du candidat</t>
  </si>
  <si>
    <t>Part variable évitée sur la facture d'électricité (€/MWh)</t>
  </si>
  <si>
    <t>Part fixe évitée sur la facture d'électricité (€/an)</t>
  </si>
  <si>
    <t>Si le Candidat a joint à son offre la lettre d’engagement prévue au 3.2.7, montage financier à détailler dans l'espace ci-après :</t>
  </si>
  <si>
    <t>Tarif d'achat</t>
  </si>
  <si>
    <t>pptv</t>
  </si>
  <si>
    <t>Economie sur la part fixe de la facture (EUR/an)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</si>
</sst>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_ ;\-#,##0\ "/>
    <numFmt numFmtId="166" formatCode="#,##0.00_ ;\-#,##0.00\ "/>
    <numFmt numFmtId="167" formatCode="0.0%"/>
  </numFmts>
  <fonts count="9" x14ac:knownFonts="1">
    <font>
      <sz val="11"/>
      <color theme="1"/>
      <name val="Calibri"/>
      <family val="2"/>
      <scheme val="minor"/>
    </font>
    <font>
      <sz val="11"/>
      <color theme="1"/>
      <name val="Calibri"/>
      <family val="2"/>
      <scheme val="minor"/>
    </font>
    <font>
      <sz val="11"/>
      <color theme="1"/>
      <name val="Arial"/>
      <family val="2"/>
    </font>
    <font>
      <u/>
      <sz val="11"/>
      <color theme="1"/>
      <name val="Arial"/>
      <family val="2"/>
    </font>
    <font>
      <b/>
      <sz val="11"/>
      <color theme="1"/>
      <name val="Arial"/>
      <family val="2"/>
    </font>
    <font>
      <b/>
      <sz val="11"/>
      <color theme="0"/>
      <name val="Arial"/>
      <family val="2"/>
    </font>
    <font>
      <sz val="9"/>
      <color indexed="81"/>
      <name val="Tahoma"/>
      <family val="2"/>
    </font>
    <font>
      <i/>
      <sz val="9"/>
      <color indexed="81"/>
      <name val="Tahoma"/>
      <family val="2"/>
    </font>
    <font>
      <b/>
      <sz val="9"/>
      <color indexed="81"/>
      <name val="Tahoma"/>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6" tint="-0.249977111117893"/>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165" fontId="2" fillId="4" borderId="0" xfId="1" applyNumberFormat="1" applyFont="1" applyFill="1" applyProtection="1">
      <protection locked="0"/>
    </xf>
    <xf numFmtId="10" fontId="2" fillId="4" borderId="0" xfId="2" applyNumberFormat="1" applyFont="1" applyFill="1" applyProtection="1">
      <protection locked="0"/>
    </xf>
    <xf numFmtId="165" fontId="2" fillId="2" borderId="0" xfId="1" applyNumberFormat="1" applyFont="1" applyFill="1" applyProtection="1">
      <protection locked="0"/>
    </xf>
    <xf numFmtId="9" fontId="2" fillId="2" borderId="0" xfId="2" applyFont="1" applyFill="1" applyProtection="1">
      <protection locked="0"/>
    </xf>
    <xf numFmtId="0" fontId="2" fillId="3" borderId="0" xfId="0" applyFont="1" applyFill="1" applyProtection="1"/>
    <xf numFmtId="0" fontId="4" fillId="3" borderId="0" xfId="0" applyFont="1" applyFill="1" applyAlignment="1" applyProtection="1">
      <alignment horizontal="right" indent="2"/>
    </xf>
    <xf numFmtId="0" fontId="2" fillId="3" borderId="0" xfId="0" applyFont="1" applyFill="1" applyAlignment="1" applyProtection="1">
      <alignment horizontal="right" indent="2"/>
    </xf>
    <xf numFmtId="165" fontId="2" fillId="5" borderId="0" xfId="1" applyNumberFormat="1" applyFont="1" applyFill="1" applyProtection="1"/>
    <xf numFmtId="0" fontId="4" fillId="2" borderId="9" xfId="0" applyFont="1" applyFill="1" applyBorder="1" applyAlignment="1" applyProtection="1"/>
    <xf numFmtId="0" fontId="2" fillId="2" borderId="9" xfId="0" applyFont="1" applyFill="1" applyBorder="1" applyAlignment="1" applyProtection="1">
      <alignment horizontal="center"/>
    </xf>
    <xf numFmtId="0" fontId="2" fillId="3" borderId="0" xfId="0" applyFont="1" applyFill="1" applyAlignment="1" applyProtection="1">
      <alignment horizontal="left" indent="2"/>
    </xf>
    <xf numFmtId="166" fontId="2" fillId="5" borderId="0" xfId="1" applyNumberFormat="1" applyFont="1" applyFill="1" applyProtection="1"/>
    <xf numFmtId="167" fontId="2" fillId="5" borderId="0" xfId="2" applyNumberFormat="1" applyFont="1" applyFill="1" applyAlignment="1" applyProtection="1">
      <alignment horizontal="center"/>
    </xf>
    <xf numFmtId="165" fontId="2" fillId="5" borderId="0" xfId="0" applyNumberFormat="1" applyFont="1" applyFill="1" applyProtection="1"/>
    <xf numFmtId="165" fontId="2" fillId="2" borderId="0" xfId="0" applyNumberFormat="1" applyFont="1" applyFill="1" applyProtection="1"/>
    <xf numFmtId="9" fontId="2" fillId="5" borderId="0" xfId="2" applyNumberFormat="1" applyFont="1" applyFill="1" applyAlignment="1" applyProtection="1">
      <alignment horizontal="center"/>
    </xf>
    <xf numFmtId="0" fontId="2" fillId="3" borderId="0" xfId="0" applyFont="1" applyFill="1" applyAlignment="1" applyProtection="1"/>
    <xf numFmtId="0" fontId="5" fillId="6" borderId="9" xfId="0" applyFont="1" applyFill="1" applyBorder="1" applyAlignment="1" applyProtection="1">
      <alignment horizontal="center" vertical="center"/>
    </xf>
    <xf numFmtId="0" fontId="2" fillId="3" borderId="0" xfId="0" applyFont="1" applyFill="1" applyAlignment="1" applyProtection="1">
      <alignment horizontal="center" vertical="center"/>
    </xf>
    <xf numFmtId="0" fontId="2" fillId="3" borderId="10" xfId="0" applyFont="1" applyFill="1" applyBorder="1" applyAlignment="1" applyProtection="1">
      <alignment horizontal="center" vertical="center"/>
    </xf>
    <xf numFmtId="0" fontId="2" fillId="3" borderId="9" xfId="0" applyFont="1" applyFill="1" applyBorder="1" applyProtection="1"/>
    <xf numFmtId="0" fontId="2" fillId="3" borderId="9" xfId="0" applyFont="1" applyFill="1" applyBorder="1" applyAlignment="1" applyProtection="1">
      <alignment horizontal="center"/>
    </xf>
    <xf numFmtId="0" fontId="4" fillId="3" borderId="9" xfId="0" applyFont="1" applyFill="1" applyBorder="1" applyAlignment="1" applyProtection="1">
      <alignment horizontal="center"/>
    </xf>
    <xf numFmtId="164" fontId="2" fillId="3" borderId="0" xfId="1" applyFont="1" applyFill="1" applyProtection="1"/>
    <xf numFmtId="0" fontId="4" fillId="2" borderId="9" xfId="0" applyFont="1" applyFill="1" applyBorder="1" applyAlignment="1" applyProtection="1">
      <alignment horizontal="left"/>
    </xf>
    <xf numFmtId="164" fontId="2" fillId="2" borderId="9" xfId="1" applyFont="1" applyFill="1" applyBorder="1" applyProtection="1"/>
    <xf numFmtId="0" fontId="2" fillId="2" borderId="9" xfId="0" applyFont="1" applyFill="1" applyBorder="1" applyProtection="1"/>
    <xf numFmtId="0" fontId="4" fillId="3" borderId="0" xfId="0" applyFont="1" applyFill="1" applyProtection="1"/>
    <xf numFmtId="165" fontId="4" fillId="5" borderId="0" xfId="1" applyNumberFormat="1" applyFont="1" applyFill="1" applyAlignment="1" applyProtection="1">
      <alignment horizontal="right"/>
    </xf>
    <xf numFmtId="165" fontId="4" fillId="5" borderId="0" xfId="1" applyNumberFormat="1" applyFont="1" applyFill="1" applyProtection="1"/>
    <xf numFmtId="0" fontId="2" fillId="3" borderId="0" xfId="0" applyFont="1" applyFill="1" applyAlignment="1" applyProtection="1">
      <alignment horizontal="left" indent="4"/>
    </xf>
    <xf numFmtId="0" fontId="2" fillId="0" borderId="0" xfId="0" applyFont="1" applyFill="1" applyAlignment="1" applyProtection="1">
      <alignment horizontal="left" indent="2"/>
    </xf>
    <xf numFmtId="167" fontId="2" fillId="5" borderId="0" xfId="2" applyNumberFormat="1" applyFont="1" applyFill="1" applyAlignment="1" applyProtection="1">
      <alignment horizontal="left" indent="6"/>
    </xf>
    <xf numFmtId="0" fontId="4" fillId="2" borderId="9" xfId="0" applyFont="1" applyFill="1" applyBorder="1" applyProtection="1"/>
    <xf numFmtId="165" fontId="2" fillId="3" borderId="0" xfId="1" applyNumberFormat="1" applyFont="1" applyFill="1" applyProtection="1"/>
    <xf numFmtId="165" fontId="2" fillId="3" borderId="0" xfId="0" applyNumberFormat="1" applyFont="1" applyFill="1" applyProtection="1"/>
    <xf numFmtId="0" fontId="2" fillId="4" borderId="0" xfId="0" applyFont="1" applyFill="1" applyProtection="1">
      <protection locked="0"/>
    </xf>
    <xf numFmtId="0" fontId="2" fillId="3" borderId="0" xfId="0" applyFont="1" applyFill="1" applyProtection="1">
      <protection locked="0"/>
    </xf>
    <xf numFmtId="0" fontId="2" fillId="4" borderId="0" xfId="2" applyNumberFormat="1" applyFont="1" applyFill="1" applyProtection="1">
      <protection locked="0"/>
    </xf>
    <xf numFmtId="165" fontId="2" fillId="5" borderId="0" xfId="1" applyNumberFormat="1" applyFont="1" applyFill="1" applyAlignment="1" applyProtection="1">
      <alignment horizontal="center"/>
    </xf>
    <xf numFmtId="0" fontId="2" fillId="2" borderId="1"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2" fillId="4" borderId="0" xfId="0" applyFont="1" applyFill="1" applyAlignment="1" applyProtection="1">
      <alignment horizontal="center"/>
      <protection locked="0"/>
    </xf>
    <xf numFmtId="0" fontId="5" fillId="6" borderId="9" xfId="0" applyFont="1" applyFill="1" applyBorder="1" applyAlignment="1" applyProtection="1">
      <alignment horizontal="center" vertical="center"/>
    </xf>
    <xf numFmtId="0" fontId="5" fillId="7" borderId="9" xfId="0" applyFont="1" applyFill="1" applyBorder="1" applyAlignment="1" applyProtection="1">
      <alignment horizontal="center" vertical="center"/>
    </xf>
    <xf numFmtId="0" fontId="2" fillId="3" borderId="16" xfId="0" applyFont="1" applyFill="1" applyBorder="1" applyAlignment="1" applyProtection="1">
      <alignment horizontal="left" vertical="top"/>
      <protection locked="0"/>
    </xf>
    <xf numFmtId="0" fontId="2" fillId="3" borderId="17" xfId="0" applyFont="1" applyFill="1" applyBorder="1" applyAlignment="1" applyProtection="1">
      <alignment horizontal="left" vertical="top"/>
      <protection locked="0"/>
    </xf>
    <xf numFmtId="0" fontId="2" fillId="3" borderId="18" xfId="0" applyFont="1" applyFill="1" applyBorder="1" applyAlignment="1" applyProtection="1">
      <alignment horizontal="left" vertical="top"/>
      <protection locked="0"/>
    </xf>
    <xf numFmtId="0" fontId="2" fillId="3" borderId="14"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9"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2" fillId="3" borderId="20"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workbookViewId="0">
      <selection activeCell="B3" sqref="B3:I26"/>
    </sheetView>
  </sheetViews>
  <sheetFormatPr baseColWidth="10" defaultColWidth="9.140625" defaultRowHeight="15" x14ac:dyDescent="0.25"/>
  <cols>
    <col min="2" max="9" width="13.28515625" customWidth="1"/>
  </cols>
  <sheetData>
    <row r="2" spans="2:9" ht="15.75" thickBot="1" x14ac:dyDescent="0.3"/>
    <row r="3" spans="2:9" x14ac:dyDescent="0.25">
      <c r="B3" s="41" t="s">
        <v>82</v>
      </c>
      <c r="C3" s="42"/>
      <c r="D3" s="42"/>
      <c r="E3" s="42"/>
      <c r="F3" s="42"/>
      <c r="G3" s="42"/>
      <c r="H3" s="42"/>
      <c r="I3" s="43"/>
    </row>
    <row r="4" spans="2:9" x14ac:dyDescent="0.25">
      <c r="B4" s="44"/>
      <c r="C4" s="45"/>
      <c r="D4" s="45"/>
      <c r="E4" s="45"/>
      <c r="F4" s="45"/>
      <c r="G4" s="45"/>
      <c r="H4" s="45"/>
      <c r="I4" s="46"/>
    </row>
    <row r="5" spans="2:9" x14ac:dyDescent="0.25">
      <c r="B5" s="44"/>
      <c r="C5" s="45"/>
      <c r="D5" s="45"/>
      <c r="E5" s="45"/>
      <c r="F5" s="45"/>
      <c r="G5" s="45"/>
      <c r="H5" s="45"/>
      <c r="I5" s="46"/>
    </row>
    <row r="6" spans="2:9" x14ac:dyDescent="0.25">
      <c r="B6" s="44"/>
      <c r="C6" s="45"/>
      <c r="D6" s="45"/>
      <c r="E6" s="45"/>
      <c r="F6" s="45"/>
      <c r="G6" s="45"/>
      <c r="H6" s="45"/>
      <c r="I6" s="46"/>
    </row>
    <row r="7" spans="2:9" x14ac:dyDescent="0.25">
      <c r="B7" s="44"/>
      <c r="C7" s="45"/>
      <c r="D7" s="45"/>
      <c r="E7" s="45"/>
      <c r="F7" s="45"/>
      <c r="G7" s="45"/>
      <c r="H7" s="45"/>
      <c r="I7" s="46"/>
    </row>
    <row r="8" spans="2:9" x14ac:dyDescent="0.25">
      <c r="B8" s="44"/>
      <c r="C8" s="45"/>
      <c r="D8" s="45"/>
      <c r="E8" s="45"/>
      <c r="F8" s="45"/>
      <c r="G8" s="45"/>
      <c r="H8" s="45"/>
      <c r="I8" s="46"/>
    </row>
    <row r="9" spans="2:9" x14ac:dyDescent="0.25">
      <c r="B9" s="44"/>
      <c r="C9" s="45"/>
      <c r="D9" s="45"/>
      <c r="E9" s="45"/>
      <c r="F9" s="45"/>
      <c r="G9" s="45"/>
      <c r="H9" s="45"/>
      <c r="I9" s="46"/>
    </row>
    <row r="10" spans="2:9" x14ac:dyDescent="0.25">
      <c r="B10" s="44"/>
      <c r="C10" s="45"/>
      <c r="D10" s="45"/>
      <c r="E10" s="45"/>
      <c r="F10" s="45"/>
      <c r="G10" s="45"/>
      <c r="H10" s="45"/>
      <c r="I10" s="46"/>
    </row>
    <row r="11" spans="2:9" x14ac:dyDescent="0.25">
      <c r="B11" s="44"/>
      <c r="C11" s="45"/>
      <c r="D11" s="45"/>
      <c r="E11" s="45"/>
      <c r="F11" s="45"/>
      <c r="G11" s="45"/>
      <c r="H11" s="45"/>
      <c r="I11" s="46"/>
    </row>
    <row r="12" spans="2:9" x14ac:dyDescent="0.25">
      <c r="B12" s="44"/>
      <c r="C12" s="45"/>
      <c r="D12" s="45"/>
      <c r="E12" s="45"/>
      <c r="F12" s="45"/>
      <c r="G12" s="45"/>
      <c r="H12" s="45"/>
      <c r="I12" s="46"/>
    </row>
    <row r="13" spans="2:9" x14ac:dyDescent="0.25">
      <c r="B13" s="44"/>
      <c r="C13" s="45"/>
      <c r="D13" s="45"/>
      <c r="E13" s="45"/>
      <c r="F13" s="45"/>
      <c r="G13" s="45"/>
      <c r="H13" s="45"/>
      <c r="I13" s="46"/>
    </row>
    <row r="14" spans="2:9" x14ac:dyDescent="0.25">
      <c r="B14" s="44"/>
      <c r="C14" s="45"/>
      <c r="D14" s="45"/>
      <c r="E14" s="45"/>
      <c r="F14" s="45"/>
      <c r="G14" s="45"/>
      <c r="H14" s="45"/>
      <c r="I14" s="46"/>
    </row>
    <row r="15" spans="2:9" x14ac:dyDescent="0.25">
      <c r="B15" s="44"/>
      <c r="C15" s="45"/>
      <c r="D15" s="45"/>
      <c r="E15" s="45"/>
      <c r="F15" s="45"/>
      <c r="G15" s="45"/>
      <c r="H15" s="45"/>
      <c r="I15" s="46"/>
    </row>
    <row r="16" spans="2:9" x14ac:dyDescent="0.25">
      <c r="B16" s="44"/>
      <c r="C16" s="45"/>
      <c r="D16" s="45"/>
      <c r="E16" s="45"/>
      <c r="F16" s="45"/>
      <c r="G16" s="45"/>
      <c r="H16" s="45"/>
      <c r="I16" s="46"/>
    </row>
    <row r="17" spans="2:9" x14ac:dyDescent="0.25">
      <c r="B17" s="44"/>
      <c r="C17" s="45"/>
      <c r="D17" s="45"/>
      <c r="E17" s="45"/>
      <c r="F17" s="45"/>
      <c r="G17" s="45"/>
      <c r="H17" s="45"/>
      <c r="I17" s="46"/>
    </row>
    <row r="18" spans="2:9" x14ac:dyDescent="0.25">
      <c r="B18" s="44"/>
      <c r="C18" s="45"/>
      <c r="D18" s="45"/>
      <c r="E18" s="45"/>
      <c r="F18" s="45"/>
      <c r="G18" s="45"/>
      <c r="H18" s="45"/>
      <c r="I18" s="46"/>
    </row>
    <row r="19" spans="2:9" x14ac:dyDescent="0.25">
      <c r="B19" s="44"/>
      <c r="C19" s="45"/>
      <c r="D19" s="45"/>
      <c r="E19" s="45"/>
      <c r="F19" s="45"/>
      <c r="G19" s="45"/>
      <c r="H19" s="45"/>
      <c r="I19" s="46"/>
    </row>
    <row r="20" spans="2:9" x14ac:dyDescent="0.25">
      <c r="B20" s="44"/>
      <c r="C20" s="45"/>
      <c r="D20" s="45"/>
      <c r="E20" s="45"/>
      <c r="F20" s="45"/>
      <c r="G20" s="45"/>
      <c r="H20" s="45"/>
      <c r="I20" s="46"/>
    </row>
    <row r="21" spans="2:9" x14ac:dyDescent="0.25">
      <c r="B21" s="44"/>
      <c r="C21" s="45"/>
      <c r="D21" s="45"/>
      <c r="E21" s="45"/>
      <c r="F21" s="45"/>
      <c r="G21" s="45"/>
      <c r="H21" s="45"/>
      <c r="I21" s="46"/>
    </row>
    <row r="22" spans="2:9" x14ac:dyDescent="0.25">
      <c r="B22" s="44"/>
      <c r="C22" s="45"/>
      <c r="D22" s="45"/>
      <c r="E22" s="45"/>
      <c r="F22" s="45"/>
      <c r="G22" s="45"/>
      <c r="H22" s="45"/>
      <c r="I22" s="46"/>
    </row>
    <row r="23" spans="2:9" x14ac:dyDescent="0.25">
      <c r="B23" s="44"/>
      <c r="C23" s="45"/>
      <c r="D23" s="45"/>
      <c r="E23" s="45"/>
      <c r="F23" s="45"/>
      <c r="G23" s="45"/>
      <c r="H23" s="45"/>
      <c r="I23" s="46"/>
    </row>
    <row r="24" spans="2:9" x14ac:dyDescent="0.25">
      <c r="B24" s="44"/>
      <c r="C24" s="45"/>
      <c r="D24" s="45"/>
      <c r="E24" s="45"/>
      <c r="F24" s="45"/>
      <c r="G24" s="45"/>
      <c r="H24" s="45"/>
      <c r="I24" s="46"/>
    </row>
    <row r="25" spans="2:9" x14ac:dyDescent="0.25">
      <c r="B25" s="44"/>
      <c r="C25" s="45"/>
      <c r="D25" s="45"/>
      <c r="E25" s="45"/>
      <c r="F25" s="45"/>
      <c r="G25" s="45"/>
      <c r="H25" s="45"/>
      <c r="I25" s="46"/>
    </row>
    <row r="26" spans="2:9" ht="15.75" thickBot="1" x14ac:dyDescent="0.3">
      <c r="B26" s="47"/>
      <c r="C26" s="48"/>
      <c r="D26" s="48"/>
      <c r="E26" s="48"/>
      <c r="F26" s="48"/>
      <c r="G26" s="48"/>
      <c r="H26" s="48"/>
      <c r="I26" s="49"/>
    </row>
  </sheetData>
  <mergeCells count="1">
    <mergeCell ref="B3: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G11" sqref="G11"/>
    </sheetView>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122"/>
  <sheetViews>
    <sheetView tabSelected="1" topLeftCell="B36" zoomScale="85" zoomScaleNormal="85" workbookViewId="0">
      <selection activeCell="D70" sqref="D70:M81"/>
    </sheetView>
  </sheetViews>
  <sheetFormatPr baseColWidth="10" defaultColWidth="11.42578125" defaultRowHeight="14.25" x14ac:dyDescent="0.2"/>
  <cols>
    <col min="1" max="1" width="2.7109375" style="5" customWidth="1"/>
    <col min="2" max="2" width="80.28515625" style="5" customWidth="1"/>
    <col min="3" max="3" width="16.42578125" style="5" bestFit="1" customWidth="1"/>
    <col min="4" max="4" width="15.5703125" style="5" bestFit="1" customWidth="1"/>
    <col min="5" max="21" width="15.5703125" style="5" customWidth="1"/>
    <col min="22" max="33" width="13.42578125" style="5" bestFit="1" customWidth="1"/>
    <col min="34" max="16384" width="11.42578125" style="5"/>
  </cols>
  <sheetData>
    <row r="1" spans="2:3" ht="3" customHeight="1" x14ac:dyDescent="0.2"/>
    <row r="2" spans="2:3" ht="14.25" customHeight="1" x14ac:dyDescent="0.25">
      <c r="B2" s="6" t="s">
        <v>0</v>
      </c>
    </row>
    <row r="3" spans="2:3" x14ac:dyDescent="0.2">
      <c r="B3" s="7" t="s">
        <v>1</v>
      </c>
      <c r="C3" s="37"/>
    </row>
    <row r="4" spans="2:3" ht="3" customHeight="1" x14ac:dyDescent="0.2">
      <c r="B4" s="7"/>
    </row>
    <row r="5" spans="2:3" x14ac:dyDescent="0.2">
      <c r="B5" s="7" t="s">
        <v>2</v>
      </c>
      <c r="C5" s="8"/>
    </row>
    <row r="7" spans="2:3" x14ac:dyDescent="0.2">
      <c r="B7" s="50" t="s">
        <v>94</v>
      </c>
      <c r="C7" s="50"/>
    </row>
    <row r="8" spans="2:3" ht="3" customHeight="1" x14ac:dyDescent="0.2"/>
    <row r="9" spans="2:3" x14ac:dyDescent="0.2">
      <c r="B9" s="50" t="s">
        <v>93</v>
      </c>
      <c r="C9" s="50"/>
    </row>
    <row r="11" spans="2:3" ht="15" x14ac:dyDescent="0.25">
      <c r="B11" s="9" t="s">
        <v>3</v>
      </c>
      <c r="C11" s="10" t="s">
        <v>4</v>
      </c>
    </row>
    <row r="13" spans="2:3" x14ac:dyDescent="0.2">
      <c r="B13" s="11" t="s">
        <v>5</v>
      </c>
      <c r="C13" s="1"/>
    </row>
    <row r="14" spans="2:3" x14ac:dyDescent="0.2">
      <c r="B14" s="11" t="s">
        <v>6</v>
      </c>
      <c r="C14" s="12" t="e">
        <f>C13/C45/1000</f>
        <v>#DIV/0!</v>
      </c>
    </row>
    <row r="15" spans="2:3" x14ac:dyDescent="0.2">
      <c r="B15" s="11" t="s">
        <v>7</v>
      </c>
      <c r="C15" s="40">
        <f>C13-C20</f>
        <v>0</v>
      </c>
    </row>
    <row r="16" spans="2:3" x14ac:dyDescent="0.2">
      <c r="B16" s="11" t="s">
        <v>8</v>
      </c>
      <c r="C16" s="12" t="e">
        <f>C15/C45/1000</f>
        <v>#DIV/0!</v>
      </c>
    </row>
    <row r="17" spans="2:11" x14ac:dyDescent="0.2">
      <c r="B17" s="11"/>
    </row>
    <row r="18" spans="2:11" ht="15" x14ac:dyDescent="0.25">
      <c r="B18" s="9" t="s">
        <v>9</v>
      </c>
      <c r="C18" s="10" t="s">
        <v>4</v>
      </c>
      <c r="D18" s="10" t="s">
        <v>10</v>
      </c>
    </row>
    <row r="19" spans="2:11" x14ac:dyDescent="0.2">
      <c r="B19" s="11"/>
    </row>
    <row r="20" spans="2:11" ht="14.25" customHeight="1" x14ac:dyDescent="0.2">
      <c r="B20" s="11" t="s">
        <v>11</v>
      </c>
      <c r="C20" s="1"/>
      <c r="D20" s="13" t="e">
        <f>C20/$C$13</f>
        <v>#DIV/0!</v>
      </c>
      <c r="F20" s="62" t="s">
        <v>97</v>
      </c>
      <c r="G20" s="63"/>
      <c r="H20" s="63"/>
      <c r="I20" s="63"/>
      <c r="J20" s="63"/>
      <c r="K20" s="64"/>
    </row>
    <row r="21" spans="2:11" x14ac:dyDescent="0.2">
      <c r="B21" s="11" t="s">
        <v>83</v>
      </c>
      <c r="C21" s="1"/>
      <c r="D21" s="13" t="e">
        <f t="shared" ref="D21:D28" si="0">C21/$C$13</f>
        <v>#DIV/0!</v>
      </c>
      <c r="F21" s="65"/>
      <c r="G21" s="66"/>
      <c r="H21" s="66"/>
      <c r="I21" s="66"/>
      <c r="J21" s="66"/>
      <c r="K21" s="67"/>
    </row>
    <row r="22" spans="2:11" x14ac:dyDescent="0.2">
      <c r="B22" s="11" t="s">
        <v>12</v>
      </c>
      <c r="C22" s="1"/>
      <c r="D22" s="13" t="e">
        <f t="shared" si="0"/>
        <v>#DIV/0!</v>
      </c>
      <c r="F22" s="65"/>
      <c r="G22" s="66"/>
      <c r="H22" s="66"/>
      <c r="I22" s="66"/>
      <c r="J22" s="66"/>
      <c r="K22" s="67"/>
    </row>
    <row r="23" spans="2:11" x14ac:dyDescent="0.2">
      <c r="B23" s="11" t="s">
        <v>13</v>
      </c>
      <c r="C23" s="1"/>
      <c r="D23" s="13" t="e">
        <f t="shared" si="0"/>
        <v>#DIV/0!</v>
      </c>
      <c r="F23" s="53"/>
      <c r="G23" s="54"/>
      <c r="H23" s="54"/>
      <c r="I23" s="54"/>
      <c r="J23" s="54"/>
      <c r="K23" s="55"/>
    </row>
    <row r="24" spans="2:11" x14ac:dyDescent="0.2">
      <c r="B24" s="11" t="s">
        <v>76</v>
      </c>
      <c r="C24" s="1"/>
      <c r="D24" s="13" t="e">
        <f t="shared" si="0"/>
        <v>#DIV/0!</v>
      </c>
      <c r="F24" s="56"/>
      <c r="G24" s="57"/>
      <c r="H24" s="57"/>
      <c r="I24" s="57"/>
      <c r="J24" s="57"/>
      <c r="K24" s="58"/>
    </row>
    <row r="25" spans="2:11" x14ac:dyDescent="0.2">
      <c r="B25" s="11" t="s">
        <v>14</v>
      </c>
      <c r="C25" s="1"/>
      <c r="D25" s="13" t="e">
        <f t="shared" si="0"/>
        <v>#DIV/0!</v>
      </c>
      <c r="F25" s="56"/>
      <c r="G25" s="57"/>
      <c r="H25" s="57"/>
      <c r="I25" s="57"/>
      <c r="J25" s="57"/>
      <c r="K25" s="58"/>
    </row>
    <row r="26" spans="2:11" x14ac:dyDescent="0.2">
      <c r="B26" s="11" t="s">
        <v>15</v>
      </c>
      <c r="C26" s="1"/>
      <c r="D26" s="13" t="e">
        <f t="shared" si="0"/>
        <v>#DIV/0!</v>
      </c>
      <c r="F26" s="56"/>
      <c r="G26" s="57"/>
      <c r="H26" s="57"/>
      <c r="I26" s="57"/>
      <c r="J26" s="57"/>
      <c r="K26" s="58"/>
    </row>
    <row r="27" spans="2:11" x14ac:dyDescent="0.2">
      <c r="B27" s="11" t="s">
        <v>91</v>
      </c>
      <c r="C27" s="1"/>
      <c r="D27" s="13" t="e">
        <f t="shared" si="0"/>
        <v>#DIV/0!</v>
      </c>
      <c r="F27" s="56"/>
      <c r="G27" s="57"/>
      <c r="H27" s="57"/>
      <c r="I27" s="57"/>
      <c r="J27" s="57"/>
      <c r="K27" s="58"/>
    </row>
    <row r="28" spans="2:11" x14ac:dyDescent="0.2">
      <c r="B28" s="11" t="s">
        <v>16</v>
      </c>
      <c r="C28" s="1"/>
      <c r="D28" s="13" t="e">
        <f t="shared" si="0"/>
        <v>#DIV/0!</v>
      </c>
      <c r="F28" s="56"/>
      <c r="G28" s="57"/>
      <c r="H28" s="57"/>
      <c r="I28" s="57"/>
      <c r="J28" s="57"/>
      <c r="K28" s="58"/>
    </row>
    <row r="29" spans="2:11" x14ac:dyDescent="0.2">
      <c r="B29" s="11" t="s">
        <v>17</v>
      </c>
      <c r="C29" s="14">
        <f>SUM(C20:C28)</f>
        <v>0</v>
      </c>
      <c r="D29" s="13" t="e">
        <f>C29/C13</f>
        <v>#DIV/0!</v>
      </c>
      <c r="F29" s="56"/>
      <c r="G29" s="57"/>
      <c r="H29" s="57"/>
      <c r="I29" s="57"/>
      <c r="J29" s="57"/>
      <c r="K29" s="58"/>
    </row>
    <row r="30" spans="2:11" x14ac:dyDescent="0.2">
      <c r="B30" s="11"/>
      <c r="F30" s="56"/>
      <c r="G30" s="57"/>
      <c r="H30" s="57"/>
      <c r="I30" s="57"/>
      <c r="J30" s="57"/>
      <c r="K30" s="58"/>
    </row>
    <row r="31" spans="2:11" ht="15" x14ac:dyDescent="0.25">
      <c r="B31" s="9" t="s">
        <v>18</v>
      </c>
      <c r="C31" s="10" t="s">
        <v>4</v>
      </c>
      <c r="D31" s="10" t="s">
        <v>10</v>
      </c>
      <c r="F31" s="56"/>
      <c r="G31" s="57"/>
      <c r="H31" s="57"/>
      <c r="I31" s="57"/>
      <c r="J31" s="57"/>
      <c r="K31" s="58"/>
    </row>
    <row r="32" spans="2:11" x14ac:dyDescent="0.2">
      <c r="F32" s="56"/>
      <c r="G32" s="57"/>
      <c r="H32" s="57"/>
      <c r="I32" s="57"/>
      <c r="J32" s="57"/>
      <c r="K32" s="58"/>
    </row>
    <row r="33" spans="2:11" x14ac:dyDescent="0.2">
      <c r="B33" s="11" t="s">
        <v>19</v>
      </c>
      <c r="C33" s="1"/>
      <c r="D33" s="13" t="e">
        <f>C33/$C$13</f>
        <v>#DIV/0!</v>
      </c>
      <c r="F33" s="56"/>
      <c r="G33" s="57"/>
      <c r="H33" s="57"/>
      <c r="I33" s="57"/>
      <c r="J33" s="57"/>
      <c r="K33" s="58"/>
    </row>
    <row r="34" spans="2:11" x14ac:dyDescent="0.2">
      <c r="B34" s="11" t="s">
        <v>20</v>
      </c>
      <c r="C34" s="1"/>
      <c r="D34" s="13" t="e">
        <f>C34/$C$13</f>
        <v>#DIV/0!</v>
      </c>
      <c r="F34" s="56"/>
      <c r="G34" s="57"/>
      <c r="H34" s="57"/>
      <c r="I34" s="57"/>
      <c r="J34" s="57"/>
      <c r="K34" s="58"/>
    </row>
    <row r="35" spans="2:11" x14ac:dyDescent="0.2">
      <c r="B35" s="11" t="s">
        <v>21</v>
      </c>
      <c r="C35" s="1"/>
      <c r="D35" s="13" t="e">
        <f>C35/$C$13</f>
        <v>#DIV/0!</v>
      </c>
      <c r="F35" s="56"/>
      <c r="G35" s="57"/>
      <c r="H35" s="57"/>
      <c r="I35" s="57"/>
      <c r="J35" s="57"/>
      <c r="K35" s="58"/>
    </row>
    <row r="36" spans="2:11" x14ac:dyDescent="0.2">
      <c r="B36" s="11" t="s">
        <v>22</v>
      </c>
      <c r="C36" s="15">
        <f>C13-C35</f>
        <v>0</v>
      </c>
      <c r="D36" s="16" t="e">
        <f>SUM(D33:D35)</f>
        <v>#DIV/0!</v>
      </c>
      <c r="F36" s="56"/>
      <c r="G36" s="57"/>
      <c r="H36" s="57"/>
      <c r="I36" s="57"/>
      <c r="J36" s="57"/>
      <c r="K36" s="58"/>
    </row>
    <row r="37" spans="2:11" x14ac:dyDescent="0.2">
      <c r="B37" s="11" t="s">
        <v>23</v>
      </c>
      <c r="C37" s="2"/>
      <c r="F37" s="56"/>
      <c r="G37" s="57"/>
      <c r="H37" s="57"/>
      <c r="I37" s="57"/>
      <c r="J37" s="57"/>
      <c r="K37" s="58"/>
    </row>
    <row r="38" spans="2:11" x14ac:dyDescent="0.2">
      <c r="B38" s="11" t="s">
        <v>24</v>
      </c>
      <c r="C38" s="1"/>
      <c r="F38" s="56"/>
      <c r="G38" s="57"/>
      <c r="H38" s="57"/>
      <c r="I38" s="57"/>
      <c r="J38" s="57"/>
      <c r="K38" s="58"/>
    </row>
    <row r="39" spans="2:11" x14ac:dyDescent="0.2">
      <c r="B39" s="11" t="s">
        <v>84</v>
      </c>
      <c r="C39" s="1"/>
      <c r="F39" s="56"/>
      <c r="G39" s="57"/>
      <c r="H39" s="57"/>
      <c r="I39" s="57"/>
      <c r="J39" s="57"/>
      <c r="K39" s="58"/>
    </row>
    <row r="40" spans="2:11" x14ac:dyDescent="0.2">
      <c r="B40" s="11" t="s">
        <v>95</v>
      </c>
      <c r="C40" s="1"/>
      <c r="F40" s="56"/>
      <c r="G40" s="57"/>
      <c r="H40" s="57"/>
      <c r="I40" s="57"/>
      <c r="J40" s="57"/>
      <c r="K40" s="58"/>
    </row>
    <row r="41" spans="2:11" x14ac:dyDescent="0.2">
      <c r="B41" s="11" t="s">
        <v>96</v>
      </c>
      <c r="C41" s="1"/>
      <c r="F41" s="56"/>
      <c r="G41" s="57"/>
      <c r="H41" s="57"/>
      <c r="I41" s="57"/>
      <c r="J41" s="57"/>
      <c r="K41" s="58"/>
    </row>
    <row r="42" spans="2:11" x14ac:dyDescent="0.2">
      <c r="F42" s="56"/>
      <c r="G42" s="57"/>
      <c r="H42" s="57"/>
      <c r="I42" s="57"/>
      <c r="J42" s="57"/>
      <c r="K42" s="58"/>
    </row>
    <row r="43" spans="2:11" ht="15" x14ac:dyDescent="0.25">
      <c r="B43" s="9" t="s">
        <v>25</v>
      </c>
      <c r="C43" s="10" t="s">
        <v>4</v>
      </c>
      <c r="F43" s="59"/>
      <c r="G43" s="60"/>
      <c r="H43" s="60"/>
      <c r="I43" s="60"/>
      <c r="J43" s="60"/>
      <c r="K43" s="61"/>
    </row>
    <row r="44" spans="2:11" x14ac:dyDescent="0.2">
      <c r="C44" s="38"/>
    </row>
    <row r="45" spans="2:11" x14ac:dyDescent="0.2">
      <c r="B45" s="11" t="s">
        <v>26</v>
      </c>
      <c r="C45" s="1"/>
    </row>
    <row r="46" spans="2:11" x14ac:dyDescent="0.2">
      <c r="B46" s="11" t="s">
        <v>27</v>
      </c>
      <c r="C46" s="1"/>
    </row>
    <row r="47" spans="2:11" x14ac:dyDescent="0.2">
      <c r="B47" s="11" t="s">
        <v>79</v>
      </c>
      <c r="C47" s="1"/>
      <c r="J47" s="17"/>
    </row>
    <row r="48" spans="2:11" x14ac:dyDescent="0.2">
      <c r="C48" s="38"/>
      <c r="J48" s="17"/>
    </row>
    <row r="49" spans="2:33" ht="15" x14ac:dyDescent="0.25">
      <c r="B49" s="9" t="s">
        <v>28</v>
      </c>
      <c r="C49" s="10" t="s">
        <v>4</v>
      </c>
      <c r="J49" s="17"/>
    </row>
    <row r="50" spans="2:33" x14ac:dyDescent="0.2">
      <c r="J50" s="17"/>
    </row>
    <row r="51" spans="2:33" x14ac:dyDescent="0.2">
      <c r="B51" s="11" t="s">
        <v>29</v>
      </c>
      <c r="C51" s="8">
        <f>C36</f>
        <v>0</v>
      </c>
      <c r="J51" s="17"/>
    </row>
    <row r="52" spans="2:33" x14ac:dyDescent="0.2">
      <c r="B52" s="11" t="s">
        <v>30</v>
      </c>
      <c r="C52" s="1"/>
      <c r="J52" s="17"/>
    </row>
    <row r="53" spans="2:33" x14ac:dyDescent="0.2">
      <c r="B53" s="11" t="s">
        <v>31</v>
      </c>
      <c r="C53" s="2"/>
      <c r="J53" s="17"/>
    </row>
    <row r="54" spans="2:33" x14ac:dyDescent="0.2">
      <c r="B54" s="11" t="s">
        <v>99</v>
      </c>
      <c r="C54" s="39"/>
      <c r="J54" s="17"/>
    </row>
    <row r="55" spans="2:33" x14ac:dyDescent="0.2">
      <c r="B55" s="11"/>
      <c r="J55" s="17"/>
    </row>
    <row r="56" spans="2:33" ht="15" customHeight="1" x14ac:dyDescent="0.2">
      <c r="C56" s="18" t="s">
        <v>32</v>
      </c>
      <c r="D56" s="51" t="s">
        <v>75</v>
      </c>
      <c r="E56" s="51"/>
      <c r="F56" s="51"/>
      <c r="G56" s="51"/>
      <c r="H56" s="51"/>
      <c r="I56" s="51"/>
      <c r="J56" s="51"/>
      <c r="K56" s="51"/>
      <c r="L56" s="51"/>
      <c r="M56" s="51"/>
      <c r="N56" s="52" t="s">
        <v>92</v>
      </c>
      <c r="O56" s="52"/>
      <c r="P56" s="52"/>
      <c r="Q56" s="52"/>
      <c r="R56" s="52"/>
      <c r="S56" s="52"/>
      <c r="T56" s="52"/>
      <c r="U56" s="52"/>
      <c r="V56" s="52"/>
      <c r="W56" s="52"/>
      <c r="X56" s="52"/>
      <c r="Y56" s="52"/>
      <c r="Z56" s="52"/>
      <c r="AA56" s="52"/>
      <c r="AB56" s="52"/>
      <c r="AC56" s="52"/>
      <c r="AD56" s="52"/>
      <c r="AE56" s="52"/>
      <c r="AF56" s="52"/>
      <c r="AG56" s="52"/>
    </row>
    <row r="57" spans="2:33" ht="3" customHeight="1" x14ac:dyDescent="0.2">
      <c r="C57" s="19"/>
      <c r="D57" s="20"/>
      <c r="E57" s="20"/>
      <c r="F57" s="20"/>
      <c r="G57" s="20"/>
      <c r="H57" s="20"/>
      <c r="I57" s="20"/>
      <c r="J57" s="20"/>
      <c r="K57" s="20"/>
      <c r="L57" s="20"/>
      <c r="M57" s="20"/>
      <c r="N57" s="20"/>
      <c r="O57" s="20"/>
      <c r="P57" s="20"/>
      <c r="Q57" s="20"/>
      <c r="R57" s="20"/>
      <c r="S57" s="20"/>
      <c r="T57" s="20"/>
      <c r="U57" s="20"/>
      <c r="V57" s="20"/>
      <c r="W57" s="20"/>
    </row>
    <row r="58" spans="2:33" ht="15" x14ac:dyDescent="0.25">
      <c r="B58" s="21" t="s">
        <v>34</v>
      </c>
      <c r="C58" s="22">
        <v>0</v>
      </c>
      <c r="D58" s="23">
        <v>1</v>
      </c>
      <c r="E58" s="23">
        <v>2</v>
      </c>
      <c r="F58" s="23">
        <v>3</v>
      </c>
      <c r="G58" s="23">
        <v>4</v>
      </c>
      <c r="H58" s="23">
        <v>5</v>
      </c>
      <c r="I58" s="23">
        <v>6</v>
      </c>
      <c r="J58" s="23">
        <v>7</v>
      </c>
      <c r="K58" s="23">
        <v>8</v>
      </c>
      <c r="L58" s="23">
        <v>9</v>
      </c>
      <c r="M58" s="23">
        <v>10</v>
      </c>
      <c r="N58" s="23">
        <v>11</v>
      </c>
      <c r="O58" s="23">
        <v>12</v>
      </c>
      <c r="P58" s="23">
        <v>13</v>
      </c>
      <c r="Q58" s="23">
        <v>14</v>
      </c>
      <c r="R58" s="23">
        <v>15</v>
      </c>
      <c r="S58" s="23">
        <v>16</v>
      </c>
      <c r="T58" s="23">
        <v>17</v>
      </c>
      <c r="U58" s="23">
        <v>18</v>
      </c>
      <c r="V58" s="23">
        <v>19</v>
      </c>
      <c r="W58" s="23">
        <v>20</v>
      </c>
      <c r="X58" s="23">
        <v>21</v>
      </c>
      <c r="Y58" s="23">
        <v>22</v>
      </c>
      <c r="Z58" s="23">
        <v>23</v>
      </c>
      <c r="AA58" s="23">
        <v>24</v>
      </c>
      <c r="AB58" s="23">
        <v>25</v>
      </c>
      <c r="AC58" s="23">
        <v>26</v>
      </c>
      <c r="AD58" s="23">
        <v>27</v>
      </c>
      <c r="AE58" s="23">
        <v>28</v>
      </c>
      <c r="AF58" s="23">
        <v>29</v>
      </c>
      <c r="AG58" s="23">
        <v>30</v>
      </c>
    </row>
    <row r="60" spans="2:33" x14ac:dyDescent="0.2">
      <c r="B60" s="11" t="s">
        <v>77</v>
      </c>
      <c r="C60" s="1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2:33" x14ac:dyDescent="0.2">
      <c r="B61" s="11" t="s">
        <v>78</v>
      </c>
      <c r="C61" s="1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2:33" x14ac:dyDescent="0.2">
      <c r="B62" s="11" t="s">
        <v>88</v>
      </c>
      <c r="C62" s="1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2:33" x14ac:dyDescent="0.2">
      <c r="B63" s="11" t="s">
        <v>100</v>
      </c>
      <c r="C63" s="1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2:33" x14ac:dyDescent="0.2">
      <c r="B64" s="11" t="s">
        <v>87</v>
      </c>
      <c r="C64" s="1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2:33" x14ac:dyDescent="0.2">
      <c r="B65" s="11" t="s">
        <v>85</v>
      </c>
      <c r="C65" s="11"/>
      <c r="D65" s="4" t="str">
        <f>IFERROR(D60/(D60+D61),"")</f>
        <v/>
      </c>
      <c r="E65" s="4" t="str">
        <f t="shared" ref="E65:AG65" si="1">IFERROR(E60/(E60+E61),"")</f>
        <v/>
      </c>
      <c r="F65" s="4" t="str">
        <f t="shared" si="1"/>
        <v/>
      </c>
      <c r="G65" s="4" t="str">
        <f t="shared" si="1"/>
        <v/>
      </c>
      <c r="H65" s="4" t="str">
        <f t="shared" si="1"/>
        <v/>
      </c>
      <c r="I65" s="4" t="str">
        <f t="shared" si="1"/>
        <v/>
      </c>
      <c r="J65" s="4" t="str">
        <f t="shared" si="1"/>
        <v/>
      </c>
      <c r="K65" s="4" t="str">
        <f t="shared" si="1"/>
        <v/>
      </c>
      <c r="L65" s="4" t="str">
        <f t="shared" si="1"/>
        <v/>
      </c>
      <c r="M65" s="4" t="str">
        <f t="shared" si="1"/>
        <v/>
      </c>
      <c r="N65" s="4" t="str">
        <f t="shared" si="1"/>
        <v/>
      </c>
      <c r="O65" s="4" t="str">
        <f t="shared" si="1"/>
        <v/>
      </c>
      <c r="P65" s="4" t="str">
        <f t="shared" si="1"/>
        <v/>
      </c>
      <c r="Q65" s="4" t="str">
        <f t="shared" si="1"/>
        <v/>
      </c>
      <c r="R65" s="4" t="str">
        <f t="shared" si="1"/>
        <v/>
      </c>
      <c r="S65" s="4" t="str">
        <f t="shared" si="1"/>
        <v/>
      </c>
      <c r="T65" s="4" t="str">
        <f t="shared" si="1"/>
        <v/>
      </c>
      <c r="U65" s="4" t="str">
        <f t="shared" si="1"/>
        <v/>
      </c>
      <c r="V65" s="4" t="str">
        <f t="shared" si="1"/>
        <v/>
      </c>
      <c r="W65" s="4" t="str">
        <f t="shared" si="1"/>
        <v/>
      </c>
      <c r="X65" s="4" t="str">
        <f t="shared" si="1"/>
        <v/>
      </c>
      <c r="Y65" s="4" t="str">
        <f t="shared" si="1"/>
        <v/>
      </c>
      <c r="Z65" s="4" t="str">
        <f t="shared" si="1"/>
        <v/>
      </c>
      <c r="AA65" s="4" t="str">
        <f t="shared" si="1"/>
        <v/>
      </c>
      <c r="AB65" s="4" t="str">
        <f t="shared" si="1"/>
        <v/>
      </c>
      <c r="AC65" s="4" t="str">
        <f t="shared" si="1"/>
        <v/>
      </c>
      <c r="AD65" s="4" t="str">
        <f t="shared" si="1"/>
        <v/>
      </c>
      <c r="AE65" s="4" t="str">
        <f t="shared" si="1"/>
        <v/>
      </c>
      <c r="AF65" s="4" t="str">
        <f t="shared" si="1"/>
        <v/>
      </c>
      <c r="AG65" s="4" t="str">
        <f t="shared" si="1"/>
        <v/>
      </c>
    </row>
    <row r="66" spans="2:33" x14ac:dyDescent="0.2">
      <c r="B66" s="11" t="s">
        <v>86</v>
      </c>
      <c r="C66" s="1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2:33" x14ac:dyDescent="0.2">
      <c r="B67" s="11"/>
      <c r="C67" s="11"/>
      <c r="D67" s="24"/>
    </row>
    <row r="68" spans="2:33" ht="15" x14ac:dyDescent="0.25">
      <c r="B68" s="25" t="s">
        <v>35</v>
      </c>
      <c r="C68" s="25"/>
      <c r="D68" s="26"/>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row>
    <row r="69" spans="2:33" x14ac:dyDescent="0.2">
      <c r="B69" s="11"/>
      <c r="C69" s="11"/>
      <c r="D69" s="24"/>
    </row>
    <row r="70" spans="2:33" ht="15" x14ac:dyDescent="0.25">
      <c r="B70" s="28" t="s">
        <v>36</v>
      </c>
      <c r="C70" s="28"/>
      <c r="D70" s="29">
        <f>SUM(D71:D74)</f>
        <v>0</v>
      </c>
      <c r="E70" s="29">
        <f>SUM(E71:E74)</f>
        <v>0</v>
      </c>
      <c r="F70" s="29">
        <f t="shared" ref="F70:V70" si="2">SUM(F71:F74)</f>
        <v>0</v>
      </c>
      <c r="G70" s="29">
        <f t="shared" si="2"/>
        <v>0</v>
      </c>
      <c r="H70" s="29">
        <f t="shared" si="2"/>
        <v>0</v>
      </c>
      <c r="I70" s="29">
        <f t="shared" si="2"/>
        <v>0</v>
      </c>
      <c r="J70" s="29">
        <f t="shared" si="2"/>
        <v>0</v>
      </c>
      <c r="K70" s="29">
        <f t="shared" si="2"/>
        <v>0</v>
      </c>
      <c r="L70" s="29">
        <f t="shared" si="2"/>
        <v>0</v>
      </c>
      <c r="M70" s="29">
        <f t="shared" si="2"/>
        <v>0</v>
      </c>
      <c r="N70" s="29">
        <f t="shared" si="2"/>
        <v>0</v>
      </c>
      <c r="O70" s="29">
        <f t="shared" si="2"/>
        <v>0</v>
      </c>
      <c r="P70" s="29">
        <f t="shared" si="2"/>
        <v>0</v>
      </c>
      <c r="Q70" s="29">
        <f t="shared" si="2"/>
        <v>0</v>
      </c>
      <c r="R70" s="29">
        <f t="shared" si="2"/>
        <v>0</v>
      </c>
      <c r="S70" s="29">
        <f t="shared" si="2"/>
        <v>0</v>
      </c>
      <c r="T70" s="29">
        <f t="shared" si="2"/>
        <v>0</v>
      </c>
      <c r="U70" s="29">
        <f t="shared" si="2"/>
        <v>0</v>
      </c>
      <c r="V70" s="29">
        <f t="shared" si="2"/>
        <v>0</v>
      </c>
      <c r="W70" s="29">
        <f>SUM(W71:W74)</f>
        <v>0</v>
      </c>
      <c r="X70" s="29">
        <f t="shared" ref="X70:AG70" si="3">SUM(X71:X74)</f>
        <v>0</v>
      </c>
      <c r="Y70" s="29">
        <f t="shared" si="3"/>
        <v>0</v>
      </c>
      <c r="Z70" s="29">
        <f t="shared" si="3"/>
        <v>0</v>
      </c>
      <c r="AA70" s="29">
        <f t="shared" si="3"/>
        <v>0</v>
      </c>
      <c r="AB70" s="29">
        <f t="shared" si="3"/>
        <v>0</v>
      </c>
      <c r="AC70" s="29">
        <f t="shared" si="3"/>
        <v>0</v>
      </c>
      <c r="AD70" s="29">
        <f t="shared" si="3"/>
        <v>0</v>
      </c>
      <c r="AE70" s="29">
        <f t="shared" si="3"/>
        <v>0</v>
      </c>
      <c r="AF70" s="29">
        <f t="shared" si="3"/>
        <v>0</v>
      </c>
      <c r="AG70" s="29">
        <f t="shared" si="3"/>
        <v>0</v>
      </c>
    </row>
    <row r="71" spans="2:33" ht="15" x14ac:dyDescent="0.25">
      <c r="B71" s="11" t="s">
        <v>98</v>
      </c>
      <c r="C71" s="28"/>
      <c r="D71" s="3">
        <f>$C39*D60/1000+$C$54*D61/1000</f>
        <v>0</v>
      </c>
      <c r="E71" s="3">
        <f t="shared" ref="E71:M71" si="4">$C39*E60/1000+$C$54*E61/1000</f>
        <v>0</v>
      </c>
      <c r="F71" s="3">
        <f t="shared" si="4"/>
        <v>0</v>
      </c>
      <c r="G71" s="3">
        <f t="shared" si="4"/>
        <v>0</v>
      </c>
      <c r="H71" s="3">
        <f t="shared" si="4"/>
        <v>0</v>
      </c>
      <c r="I71" s="3">
        <f t="shared" si="4"/>
        <v>0</v>
      </c>
      <c r="J71" s="3">
        <f t="shared" si="4"/>
        <v>0</v>
      </c>
      <c r="K71" s="3">
        <f t="shared" si="4"/>
        <v>0</v>
      </c>
      <c r="L71" s="3">
        <f t="shared" si="4"/>
        <v>0</v>
      </c>
      <c r="M71" s="3">
        <f t="shared" si="4"/>
        <v>0</v>
      </c>
      <c r="N71" s="3">
        <v>0</v>
      </c>
      <c r="O71" s="3">
        <v>0</v>
      </c>
      <c r="P71" s="3">
        <v>0</v>
      </c>
      <c r="Q71" s="3">
        <v>0</v>
      </c>
      <c r="R71" s="3">
        <v>0</v>
      </c>
      <c r="S71" s="3">
        <v>0</v>
      </c>
      <c r="T71" s="3">
        <v>0</v>
      </c>
      <c r="U71" s="3">
        <v>0</v>
      </c>
      <c r="V71" s="3">
        <v>0</v>
      </c>
      <c r="W71" s="3">
        <v>0</v>
      </c>
      <c r="X71" s="3">
        <v>0</v>
      </c>
      <c r="Y71" s="3">
        <v>0</v>
      </c>
      <c r="Z71" s="3">
        <v>0</v>
      </c>
      <c r="AA71" s="3">
        <v>0</v>
      </c>
      <c r="AB71" s="3">
        <v>0</v>
      </c>
      <c r="AC71" s="3">
        <v>0</v>
      </c>
      <c r="AD71" s="3">
        <v>0</v>
      </c>
      <c r="AE71" s="3">
        <v>0</v>
      </c>
      <c r="AF71" s="3">
        <v>0</v>
      </c>
      <c r="AG71" s="3">
        <v>0</v>
      </c>
    </row>
    <row r="72" spans="2:33" ht="15" x14ac:dyDescent="0.25">
      <c r="B72" s="11" t="s">
        <v>90</v>
      </c>
      <c r="C72" s="28"/>
      <c r="D72" s="8">
        <f t="shared" ref="D72:AG72" si="5">D63+D60*D62/1000</f>
        <v>0</v>
      </c>
      <c r="E72" s="8">
        <f t="shared" si="5"/>
        <v>0</v>
      </c>
      <c r="F72" s="8">
        <f t="shared" si="5"/>
        <v>0</v>
      </c>
      <c r="G72" s="8">
        <f t="shared" si="5"/>
        <v>0</v>
      </c>
      <c r="H72" s="8">
        <f t="shared" si="5"/>
        <v>0</v>
      </c>
      <c r="I72" s="8">
        <f t="shared" si="5"/>
        <v>0</v>
      </c>
      <c r="J72" s="8">
        <f t="shared" si="5"/>
        <v>0</v>
      </c>
      <c r="K72" s="8">
        <f t="shared" si="5"/>
        <v>0</v>
      </c>
      <c r="L72" s="8">
        <f t="shared" si="5"/>
        <v>0</v>
      </c>
      <c r="M72" s="8">
        <f t="shared" si="5"/>
        <v>0</v>
      </c>
      <c r="N72" s="8">
        <f t="shared" si="5"/>
        <v>0</v>
      </c>
      <c r="O72" s="8">
        <f t="shared" si="5"/>
        <v>0</v>
      </c>
      <c r="P72" s="8">
        <f t="shared" si="5"/>
        <v>0</v>
      </c>
      <c r="Q72" s="8">
        <f t="shared" si="5"/>
        <v>0</v>
      </c>
      <c r="R72" s="8">
        <f t="shared" si="5"/>
        <v>0</v>
      </c>
      <c r="S72" s="8">
        <f t="shared" si="5"/>
        <v>0</v>
      </c>
      <c r="T72" s="8">
        <f t="shared" si="5"/>
        <v>0</v>
      </c>
      <c r="U72" s="8">
        <f t="shared" si="5"/>
        <v>0</v>
      </c>
      <c r="V72" s="8">
        <f t="shared" si="5"/>
        <v>0</v>
      </c>
      <c r="W72" s="8">
        <f t="shared" si="5"/>
        <v>0</v>
      </c>
      <c r="X72" s="8">
        <f t="shared" si="5"/>
        <v>0</v>
      </c>
      <c r="Y72" s="8">
        <f t="shared" si="5"/>
        <v>0</v>
      </c>
      <c r="Z72" s="8">
        <f t="shared" si="5"/>
        <v>0</v>
      </c>
      <c r="AA72" s="8">
        <f t="shared" si="5"/>
        <v>0</v>
      </c>
      <c r="AB72" s="8">
        <f t="shared" si="5"/>
        <v>0</v>
      </c>
      <c r="AC72" s="8">
        <f t="shared" si="5"/>
        <v>0</v>
      </c>
      <c r="AD72" s="8">
        <f t="shared" si="5"/>
        <v>0</v>
      </c>
      <c r="AE72" s="8">
        <f t="shared" si="5"/>
        <v>0</v>
      </c>
      <c r="AF72" s="8">
        <f t="shared" si="5"/>
        <v>0</v>
      </c>
      <c r="AG72" s="8">
        <f t="shared" si="5"/>
        <v>0</v>
      </c>
    </row>
    <row r="73" spans="2:33" ht="15" x14ac:dyDescent="0.25">
      <c r="B73" s="11" t="s">
        <v>89</v>
      </c>
      <c r="C73" s="28"/>
      <c r="D73" s="8">
        <f t="shared" ref="D73:AG73" si="6">D64*D61/1000</f>
        <v>0</v>
      </c>
      <c r="E73" s="8">
        <f t="shared" si="6"/>
        <v>0</v>
      </c>
      <c r="F73" s="8">
        <f t="shared" si="6"/>
        <v>0</v>
      </c>
      <c r="G73" s="8">
        <f t="shared" si="6"/>
        <v>0</v>
      </c>
      <c r="H73" s="8">
        <f t="shared" si="6"/>
        <v>0</v>
      </c>
      <c r="I73" s="8">
        <f t="shared" si="6"/>
        <v>0</v>
      </c>
      <c r="J73" s="8">
        <f t="shared" si="6"/>
        <v>0</v>
      </c>
      <c r="K73" s="8">
        <f t="shared" si="6"/>
        <v>0</v>
      </c>
      <c r="L73" s="8">
        <f t="shared" si="6"/>
        <v>0</v>
      </c>
      <c r="M73" s="8">
        <f t="shared" si="6"/>
        <v>0</v>
      </c>
      <c r="N73" s="8">
        <f t="shared" si="6"/>
        <v>0</v>
      </c>
      <c r="O73" s="8">
        <f t="shared" si="6"/>
        <v>0</v>
      </c>
      <c r="P73" s="8">
        <f t="shared" si="6"/>
        <v>0</v>
      </c>
      <c r="Q73" s="8">
        <f t="shared" si="6"/>
        <v>0</v>
      </c>
      <c r="R73" s="8">
        <f t="shared" si="6"/>
        <v>0</v>
      </c>
      <c r="S73" s="8">
        <f t="shared" si="6"/>
        <v>0</v>
      </c>
      <c r="T73" s="8">
        <f t="shared" si="6"/>
        <v>0</v>
      </c>
      <c r="U73" s="8">
        <f t="shared" si="6"/>
        <v>0</v>
      </c>
      <c r="V73" s="8">
        <f t="shared" si="6"/>
        <v>0</v>
      </c>
      <c r="W73" s="8">
        <f t="shared" si="6"/>
        <v>0</v>
      </c>
      <c r="X73" s="8">
        <f t="shared" si="6"/>
        <v>0</v>
      </c>
      <c r="Y73" s="8">
        <f t="shared" si="6"/>
        <v>0</v>
      </c>
      <c r="Z73" s="8">
        <f t="shared" si="6"/>
        <v>0</v>
      </c>
      <c r="AA73" s="8">
        <f t="shared" si="6"/>
        <v>0</v>
      </c>
      <c r="AB73" s="8">
        <f t="shared" si="6"/>
        <v>0</v>
      </c>
      <c r="AC73" s="8">
        <f t="shared" si="6"/>
        <v>0</v>
      </c>
      <c r="AD73" s="8">
        <f t="shared" si="6"/>
        <v>0</v>
      </c>
      <c r="AE73" s="8">
        <f t="shared" si="6"/>
        <v>0</v>
      </c>
      <c r="AF73" s="8">
        <f t="shared" si="6"/>
        <v>0</v>
      </c>
      <c r="AG73" s="8">
        <f t="shared" si="6"/>
        <v>0</v>
      </c>
    </row>
    <row r="74" spans="2:33" ht="15" x14ac:dyDescent="0.25">
      <c r="B74" s="11" t="s">
        <v>37</v>
      </c>
      <c r="C74" s="28"/>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2:33" ht="15" x14ac:dyDescent="0.25">
      <c r="B75" s="28" t="s">
        <v>38</v>
      </c>
      <c r="C75" s="28"/>
      <c r="D75" s="29">
        <f t="shared" ref="D75:W75" si="7">SUM(D76:D81)</f>
        <v>0</v>
      </c>
      <c r="E75" s="29">
        <f t="shared" si="7"/>
        <v>0</v>
      </c>
      <c r="F75" s="29">
        <f t="shared" si="7"/>
        <v>0</v>
      </c>
      <c r="G75" s="29">
        <f t="shared" si="7"/>
        <v>0</v>
      </c>
      <c r="H75" s="29">
        <f t="shared" si="7"/>
        <v>0</v>
      </c>
      <c r="I75" s="29">
        <f t="shared" si="7"/>
        <v>0</v>
      </c>
      <c r="J75" s="29">
        <f t="shared" si="7"/>
        <v>0</v>
      </c>
      <c r="K75" s="29">
        <f t="shared" si="7"/>
        <v>0</v>
      </c>
      <c r="L75" s="29">
        <f t="shared" si="7"/>
        <v>0</v>
      </c>
      <c r="M75" s="29">
        <f t="shared" si="7"/>
        <v>0</v>
      </c>
      <c r="N75" s="29">
        <f t="shared" si="7"/>
        <v>0</v>
      </c>
      <c r="O75" s="29">
        <f t="shared" si="7"/>
        <v>0</v>
      </c>
      <c r="P75" s="29">
        <f t="shared" si="7"/>
        <v>0</v>
      </c>
      <c r="Q75" s="29">
        <f t="shared" si="7"/>
        <v>0</v>
      </c>
      <c r="R75" s="29">
        <f t="shared" si="7"/>
        <v>0</v>
      </c>
      <c r="S75" s="29">
        <f t="shared" si="7"/>
        <v>0</v>
      </c>
      <c r="T75" s="29">
        <f t="shared" si="7"/>
        <v>0</v>
      </c>
      <c r="U75" s="29">
        <f t="shared" si="7"/>
        <v>0</v>
      </c>
      <c r="V75" s="29">
        <f t="shared" si="7"/>
        <v>0</v>
      </c>
      <c r="W75" s="29">
        <f t="shared" si="7"/>
        <v>0</v>
      </c>
      <c r="X75" s="29">
        <f t="shared" ref="X75:AG75" si="8">SUM(X76:X81)</f>
        <v>0</v>
      </c>
      <c r="Y75" s="29">
        <f t="shared" si="8"/>
        <v>0</v>
      </c>
      <c r="Z75" s="29">
        <f t="shared" si="8"/>
        <v>0</v>
      </c>
      <c r="AA75" s="29">
        <f t="shared" si="8"/>
        <v>0</v>
      </c>
      <c r="AB75" s="29">
        <f t="shared" si="8"/>
        <v>0</v>
      </c>
      <c r="AC75" s="29">
        <f t="shared" si="8"/>
        <v>0</v>
      </c>
      <c r="AD75" s="29">
        <f t="shared" si="8"/>
        <v>0</v>
      </c>
      <c r="AE75" s="29">
        <f t="shared" si="8"/>
        <v>0</v>
      </c>
      <c r="AF75" s="29">
        <f t="shared" si="8"/>
        <v>0</v>
      </c>
      <c r="AG75" s="29">
        <f t="shared" si="8"/>
        <v>0</v>
      </c>
    </row>
    <row r="76" spans="2:33" x14ac:dyDescent="0.2">
      <c r="B76" s="11" t="s">
        <v>81</v>
      </c>
      <c r="C76" s="1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2:33" x14ac:dyDescent="0.2">
      <c r="B77" s="11" t="s">
        <v>80</v>
      </c>
      <c r="C77" s="1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2:33" x14ac:dyDescent="0.2">
      <c r="B78" s="11" t="s">
        <v>39</v>
      </c>
      <c r="C78" s="1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2:33" x14ac:dyDescent="0.2">
      <c r="B79" s="11" t="s">
        <v>40</v>
      </c>
      <c r="C79" s="1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2:33" x14ac:dyDescent="0.2">
      <c r="B80" s="11" t="s">
        <v>41</v>
      </c>
      <c r="C80" s="1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2:33" x14ac:dyDescent="0.2">
      <c r="B81" s="11" t="s">
        <v>42</v>
      </c>
      <c r="C81" s="1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2:33" ht="15" x14ac:dyDescent="0.25">
      <c r="B82" s="28" t="s">
        <v>43</v>
      </c>
      <c r="C82" s="28"/>
      <c r="D82" s="30">
        <f>D70-D75</f>
        <v>0</v>
      </c>
      <c r="E82" s="30">
        <f t="shared" ref="E82:W82" si="9">E70-E75</f>
        <v>0</v>
      </c>
      <c r="F82" s="30">
        <f t="shared" si="9"/>
        <v>0</v>
      </c>
      <c r="G82" s="30">
        <f t="shared" si="9"/>
        <v>0</v>
      </c>
      <c r="H82" s="30">
        <f t="shared" si="9"/>
        <v>0</v>
      </c>
      <c r="I82" s="30">
        <f t="shared" si="9"/>
        <v>0</v>
      </c>
      <c r="J82" s="30">
        <f t="shared" si="9"/>
        <v>0</v>
      </c>
      <c r="K82" s="30">
        <f t="shared" si="9"/>
        <v>0</v>
      </c>
      <c r="L82" s="30">
        <f t="shared" si="9"/>
        <v>0</v>
      </c>
      <c r="M82" s="30">
        <f t="shared" si="9"/>
        <v>0</v>
      </c>
      <c r="N82" s="30">
        <f t="shared" si="9"/>
        <v>0</v>
      </c>
      <c r="O82" s="30">
        <f t="shared" si="9"/>
        <v>0</v>
      </c>
      <c r="P82" s="30">
        <f t="shared" si="9"/>
        <v>0</v>
      </c>
      <c r="Q82" s="30">
        <f t="shared" si="9"/>
        <v>0</v>
      </c>
      <c r="R82" s="30">
        <f t="shared" si="9"/>
        <v>0</v>
      </c>
      <c r="S82" s="30">
        <f t="shared" si="9"/>
        <v>0</v>
      </c>
      <c r="T82" s="30">
        <f t="shared" si="9"/>
        <v>0</v>
      </c>
      <c r="U82" s="30">
        <f t="shared" si="9"/>
        <v>0</v>
      </c>
      <c r="V82" s="30">
        <f t="shared" si="9"/>
        <v>0</v>
      </c>
      <c r="W82" s="30">
        <f t="shared" si="9"/>
        <v>0</v>
      </c>
      <c r="X82" s="30">
        <f t="shared" ref="X82:AG82" si="10">X70-X75</f>
        <v>0</v>
      </c>
      <c r="Y82" s="30">
        <f t="shared" si="10"/>
        <v>0</v>
      </c>
      <c r="Z82" s="30">
        <f t="shared" si="10"/>
        <v>0</v>
      </c>
      <c r="AA82" s="30">
        <f t="shared" si="10"/>
        <v>0</v>
      </c>
      <c r="AB82" s="30">
        <f t="shared" si="10"/>
        <v>0</v>
      </c>
      <c r="AC82" s="30">
        <f t="shared" si="10"/>
        <v>0</v>
      </c>
      <c r="AD82" s="30">
        <f t="shared" si="10"/>
        <v>0</v>
      </c>
      <c r="AE82" s="30">
        <f t="shared" si="10"/>
        <v>0</v>
      </c>
      <c r="AF82" s="30">
        <f t="shared" si="10"/>
        <v>0</v>
      </c>
      <c r="AG82" s="30">
        <f t="shared" si="10"/>
        <v>0</v>
      </c>
    </row>
    <row r="83" spans="2:33" x14ac:dyDescent="0.2">
      <c r="B83" s="11" t="s">
        <v>44</v>
      </c>
      <c r="C83" s="11"/>
      <c r="D83" s="8">
        <f>SUM(D84:D89)</f>
        <v>0</v>
      </c>
      <c r="E83" s="8">
        <f t="shared" ref="E83:W83" si="11">SUM(E84:E89)</f>
        <v>0</v>
      </c>
      <c r="F83" s="8">
        <f t="shared" si="11"/>
        <v>0</v>
      </c>
      <c r="G83" s="8">
        <f t="shared" si="11"/>
        <v>0</v>
      </c>
      <c r="H83" s="8">
        <f t="shared" si="11"/>
        <v>0</v>
      </c>
      <c r="I83" s="8">
        <f t="shared" si="11"/>
        <v>0</v>
      </c>
      <c r="J83" s="8">
        <f t="shared" si="11"/>
        <v>0</v>
      </c>
      <c r="K83" s="8">
        <f t="shared" si="11"/>
        <v>0</v>
      </c>
      <c r="L83" s="8">
        <f t="shared" si="11"/>
        <v>0</v>
      </c>
      <c r="M83" s="8">
        <f t="shared" si="11"/>
        <v>0</v>
      </c>
      <c r="N83" s="8">
        <f t="shared" si="11"/>
        <v>0</v>
      </c>
      <c r="O83" s="8">
        <f t="shared" si="11"/>
        <v>0</v>
      </c>
      <c r="P83" s="8">
        <f t="shared" si="11"/>
        <v>0</v>
      </c>
      <c r="Q83" s="8">
        <f t="shared" si="11"/>
        <v>0</v>
      </c>
      <c r="R83" s="8">
        <f t="shared" si="11"/>
        <v>0</v>
      </c>
      <c r="S83" s="8">
        <f t="shared" si="11"/>
        <v>0</v>
      </c>
      <c r="T83" s="8">
        <f t="shared" si="11"/>
        <v>0</v>
      </c>
      <c r="U83" s="8">
        <f t="shared" si="11"/>
        <v>0</v>
      </c>
      <c r="V83" s="8">
        <f t="shared" si="11"/>
        <v>0</v>
      </c>
      <c r="W83" s="8">
        <f t="shared" si="11"/>
        <v>0</v>
      </c>
      <c r="X83" s="8">
        <f t="shared" ref="X83:AG83" si="12">SUM(X84:X89)</f>
        <v>0</v>
      </c>
      <c r="Y83" s="8">
        <f t="shared" si="12"/>
        <v>0</v>
      </c>
      <c r="Z83" s="8">
        <f t="shared" si="12"/>
        <v>0</v>
      </c>
      <c r="AA83" s="8">
        <f t="shared" si="12"/>
        <v>0</v>
      </c>
      <c r="AB83" s="8">
        <f t="shared" si="12"/>
        <v>0</v>
      </c>
      <c r="AC83" s="8">
        <f t="shared" si="12"/>
        <v>0</v>
      </c>
      <c r="AD83" s="8">
        <f t="shared" si="12"/>
        <v>0</v>
      </c>
      <c r="AE83" s="8">
        <f t="shared" si="12"/>
        <v>0</v>
      </c>
      <c r="AF83" s="8">
        <f t="shared" si="12"/>
        <v>0</v>
      </c>
      <c r="AG83" s="8">
        <f t="shared" si="12"/>
        <v>0</v>
      </c>
    </row>
    <row r="84" spans="2:33" x14ac:dyDescent="0.2">
      <c r="B84" s="31" t="s">
        <v>45</v>
      </c>
      <c r="C84" s="1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2:33" x14ac:dyDescent="0.2">
      <c r="B85" s="31" t="s">
        <v>46</v>
      </c>
      <c r="C85" s="1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2:33" x14ac:dyDescent="0.2">
      <c r="B86" s="31" t="s">
        <v>47</v>
      </c>
      <c r="C86" s="1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2:33" x14ac:dyDescent="0.2">
      <c r="B87" s="31" t="s">
        <v>48</v>
      </c>
      <c r="C87" s="1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2:33" x14ac:dyDescent="0.2">
      <c r="B88" s="31" t="s">
        <v>49</v>
      </c>
      <c r="C88" s="1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2:33" x14ac:dyDescent="0.2">
      <c r="B89" s="31" t="s">
        <v>50</v>
      </c>
      <c r="C89" s="1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2:33" ht="15" x14ac:dyDescent="0.25">
      <c r="B90" s="28" t="s">
        <v>51</v>
      </c>
      <c r="C90" s="28"/>
      <c r="D90" s="30">
        <f>D82-D83</f>
        <v>0</v>
      </c>
      <c r="E90" s="30">
        <f>E82-E83</f>
        <v>0</v>
      </c>
      <c r="F90" s="30">
        <f>F82-F83</f>
        <v>0</v>
      </c>
      <c r="G90" s="30">
        <f t="shared" ref="G90:W90" si="13">G82-G83</f>
        <v>0</v>
      </c>
      <c r="H90" s="30">
        <f t="shared" si="13"/>
        <v>0</v>
      </c>
      <c r="I90" s="30">
        <f t="shared" si="13"/>
        <v>0</v>
      </c>
      <c r="J90" s="30">
        <f t="shared" si="13"/>
        <v>0</v>
      </c>
      <c r="K90" s="30">
        <f t="shared" si="13"/>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ref="X90:AG90" si="14">X82-X83</f>
        <v>0</v>
      </c>
      <c r="Y90" s="30">
        <f t="shared" si="14"/>
        <v>0</v>
      </c>
      <c r="Z90" s="30">
        <f t="shared" si="14"/>
        <v>0</v>
      </c>
      <c r="AA90" s="30">
        <f t="shared" si="14"/>
        <v>0</v>
      </c>
      <c r="AB90" s="30">
        <f t="shared" si="14"/>
        <v>0</v>
      </c>
      <c r="AC90" s="30">
        <f t="shared" si="14"/>
        <v>0</v>
      </c>
      <c r="AD90" s="30">
        <f t="shared" si="14"/>
        <v>0</v>
      </c>
      <c r="AE90" s="30">
        <f t="shared" si="14"/>
        <v>0</v>
      </c>
      <c r="AF90" s="30">
        <f t="shared" si="14"/>
        <v>0</v>
      </c>
      <c r="AG90" s="30">
        <f t="shared" si="14"/>
        <v>0</v>
      </c>
    </row>
    <row r="91" spans="2:33" x14ac:dyDescent="0.2">
      <c r="B91" s="11" t="s">
        <v>52</v>
      </c>
      <c r="C91" s="1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2:33" x14ac:dyDescent="0.2">
      <c r="B92" s="11" t="s">
        <v>53</v>
      </c>
      <c r="C92" s="1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2:33" ht="15" x14ac:dyDescent="0.25">
      <c r="B93" s="28" t="s">
        <v>54</v>
      </c>
      <c r="C93" s="28"/>
      <c r="D93" s="30">
        <f>D90-D91-D92</f>
        <v>0</v>
      </c>
      <c r="E93" s="30">
        <f t="shared" ref="E93:W93" si="15">E90-E91-E92</f>
        <v>0</v>
      </c>
      <c r="F93" s="30">
        <f t="shared" si="15"/>
        <v>0</v>
      </c>
      <c r="G93" s="30">
        <f t="shared" si="15"/>
        <v>0</v>
      </c>
      <c r="H93" s="30">
        <f t="shared" si="15"/>
        <v>0</v>
      </c>
      <c r="I93" s="30">
        <f t="shared" si="15"/>
        <v>0</v>
      </c>
      <c r="J93" s="30">
        <f t="shared" si="15"/>
        <v>0</v>
      </c>
      <c r="K93" s="30">
        <f t="shared" si="15"/>
        <v>0</v>
      </c>
      <c r="L93" s="30">
        <f t="shared" si="15"/>
        <v>0</v>
      </c>
      <c r="M93" s="30">
        <f t="shared" si="15"/>
        <v>0</v>
      </c>
      <c r="N93" s="30">
        <f t="shared" si="15"/>
        <v>0</v>
      </c>
      <c r="O93" s="30">
        <f t="shared" si="15"/>
        <v>0</v>
      </c>
      <c r="P93" s="30">
        <f t="shared" si="15"/>
        <v>0</v>
      </c>
      <c r="Q93" s="30">
        <f t="shared" si="15"/>
        <v>0</v>
      </c>
      <c r="R93" s="30">
        <f t="shared" si="15"/>
        <v>0</v>
      </c>
      <c r="S93" s="30">
        <f t="shared" si="15"/>
        <v>0</v>
      </c>
      <c r="T93" s="30">
        <f t="shared" si="15"/>
        <v>0</v>
      </c>
      <c r="U93" s="30">
        <f t="shared" si="15"/>
        <v>0</v>
      </c>
      <c r="V93" s="30">
        <f t="shared" si="15"/>
        <v>0</v>
      </c>
      <c r="W93" s="30">
        <f t="shared" si="15"/>
        <v>0</v>
      </c>
      <c r="X93" s="30">
        <f t="shared" ref="X93:AG93" si="16">X90-X91-X92</f>
        <v>0</v>
      </c>
      <c r="Y93" s="30">
        <f t="shared" si="16"/>
        <v>0</v>
      </c>
      <c r="Z93" s="30">
        <f t="shared" si="16"/>
        <v>0</v>
      </c>
      <c r="AA93" s="30">
        <f t="shared" si="16"/>
        <v>0</v>
      </c>
      <c r="AB93" s="30">
        <f t="shared" si="16"/>
        <v>0</v>
      </c>
      <c r="AC93" s="30">
        <f t="shared" si="16"/>
        <v>0</v>
      </c>
      <c r="AD93" s="30">
        <f t="shared" si="16"/>
        <v>0</v>
      </c>
      <c r="AE93" s="30">
        <f t="shared" si="16"/>
        <v>0</v>
      </c>
      <c r="AF93" s="30">
        <f t="shared" si="16"/>
        <v>0</v>
      </c>
      <c r="AG93" s="30">
        <f t="shared" si="16"/>
        <v>0</v>
      </c>
    </row>
    <row r="94" spans="2:33" ht="15" x14ac:dyDescent="0.25">
      <c r="B94" s="11" t="s">
        <v>55</v>
      </c>
      <c r="C94" s="28"/>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2:33" x14ac:dyDescent="0.2">
      <c r="B95" s="11" t="s">
        <v>56</v>
      </c>
      <c r="C95" s="1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2:33" x14ac:dyDescent="0.2">
      <c r="B96" s="11" t="s">
        <v>57</v>
      </c>
      <c r="C96" s="1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2:33" ht="15" x14ac:dyDescent="0.25">
      <c r="B97" s="28" t="s">
        <v>58</v>
      </c>
      <c r="C97" s="28"/>
      <c r="D97" s="30">
        <f>D93+D94-D95-D96</f>
        <v>0</v>
      </c>
      <c r="E97" s="30">
        <f t="shared" ref="E97:W97" si="17">E93+E94-E95-E96</f>
        <v>0</v>
      </c>
      <c r="F97" s="30">
        <f t="shared" si="17"/>
        <v>0</v>
      </c>
      <c r="G97" s="30">
        <f t="shared" si="17"/>
        <v>0</v>
      </c>
      <c r="H97" s="30">
        <f t="shared" si="17"/>
        <v>0</v>
      </c>
      <c r="I97" s="30">
        <f t="shared" si="17"/>
        <v>0</v>
      </c>
      <c r="J97" s="30">
        <f t="shared" si="17"/>
        <v>0</v>
      </c>
      <c r="K97" s="30">
        <f t="shared" si="17"/>
        <v>0</v>
      </c>
      <c r="L97" s="30">
        <f t="shared" si="17"/>
        <v>0</v>
      </c>
      <c r="M97" s="30">
        <f t="shared" si="17"/>
        <v>0</v>
      </c>
      <c r="N97" s="30">
        <f t="shared" si="17"/>
        <v>0</v>
      </c>
      <c r="O97" s="30">
        <f t="shared" si="17"/>
        <v>0</v>
      </c>
      <c r="P97" s="30">
        <f t="shared" si="17"/>
        <v>0</v>
      </c>
      <c r="Q97" s="30">
        <f t="shared" si="17"/>
        <v>0</v>
      </c>
      <c r="R97" s="30">
        <f t="shared" si="17"/>
        <v>0</v>
      </c>
      <c r="S97" s="30">
        <f t="shared" si="17"/>
        <v>0</v>
      </c>
      <c r="T97" s="30">
        <f t="shared" si="17"/>
        <v>0</v>
      </c>
      <c r="U97" s="30">
        <f t="shared" si="17"/>
        <v>0</v>
      </c>
      <c r="V97" s="30">
        <f t="shared" si="17"/>
        <v>0</v>
      </c>
      <c r="W97" s="30">
        <f t="shared" si="17"/>
        <v>0</v>
      </c>
      <c r="X97" s="30">
        <f t="shared" ref="X97:AG97" si="18">X93+X94-X95-X96</f>
        <v>0</v>
      </c>
      <c r="Y97" s="30">
        <f t="shared" si="18"/>
        <v>0</v>
      </c>
      <c r="Z97" s="30">
        <f t="shared" si="18"/>
        <v>0</v>
      </c>
      <c r="AA97" s="30">
        <f t="shared" si="18"/>
        <v>0</v>
      </c>
      <c r="AB97" s="30">
        <f t="shared" si="18"/>
        <v>0</v>
      </c>
      <c r="AC97" s="30">
        <f t="shared" si="18"/>
        <v>0</v>
      </c>
      <c r="AD97" s="30">
        <f t="shared" si="18"/>
        <v>0</v>
      </c>
      <c r="AE97" s="30">
        <f t="shared" si="18"/>
        <v>0</v>
      </c>
      <c r="AF97" s="30">
        <f t="shared" si="18"/>
        <v>0</v>
      </c>
      <c r="AG97" s="30">
        <f t="shared" si="18"/>
        <v>0</v>
      </c>
    </row>
    <row r="98" spans="2:33" x14ac:dyDescent="0.2">
      <c r="B98" s="11" t="s">
        <v>59</v>
      </c>
      <c r="C98" s="1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2:33" x14ac:dyDescent="0.2">
      <c r="B99" s="32" t="s">
        <v>60</v>
      </c>
      <c r="C99" s="11"/>
      <c r="D99" s="33" t="e">
        <f>D98/D97</f>
        <v>#DIV/0!</v>
      </c>
      <c r="E99" s="33" t="e">
        <f t="shared" ref="E99:W99" si="19">E98/E97</f>
        <v>#DIV/0!</v>
      </c>
      <c r="F99" s="33" t="e">
        <f t="shared" si="19"/>
        <v>#DIV/0!</v>
      </c>
      <c r="G99" s="33" t="e">
        <f t="shared" si="19"/>
        <v>#DIV/0!</v>
      </c>
      <c r="H99" s="33" t="e">
        <f t="shared" si="19"/>
        <v>#DIV/0!</v>
      </c>
      <c r="I99" s="33" t="e">
        <f t="shared" si="19"/>
        <v>#DIV/0!</v>
      </c>
      <c r="J99" s="33" t="e">
        <f t="shared" si="19"/>
        <v>#DIV/0!</v>
      </c>
      <c r="K99" s="33" t="e">
        <f t="shared" si="19"/>
        <v>#DIV/0!</v>
      </c>
      <c r="L99" s="33" t="e">
        <f t="shared" si="19"/>
        <v>#DIV/0!</v>
      </c>
      <c r="M99" s="33" t="e">
        <f t="shared" si="19"/>
        <v>#DIV/0!</v>
      </c>
      <c r="N99" s="33" t="e">
        <f t="shared" si="19"/>
        <v>#DIV/0!</v>
      </c>
      <c r="O99" s="33" t="e">
        <f t="shared" si="19"/>
        <v>#DIV/0!</v>
      </c>
      <c r="P99" s="33" t="e">
        <f t="shared" si="19"/>
        <v>#DIV/0!</v>
      </c>
      <c r="Q99" s="33" t="e">
        <f t="shared" si="19"/>
        <v>#DIV/0!</v>
      </c>
      <c r="R99" s="33" t="e">
        <f t="shared" si="19"/>
        <v>#DIV/0!</v>
      </c>
      <c r="S99" s="33" t="e">
        <f t="shared" si="19"/>
        <v>#DIV/0!</v>
      </c>
      <c r="T99" s="33" t="e">
        <f t="shared" si="19"/>
        <v>#DIV/0!</v>
      </c>
      <c r="U99" s="33" t="e">
        <f t="shared" si="19"/>
        <v>#DIV/0!</v>
      </c>
      <c r="V99" s="33" t="e">
        <f t="shared" si="19"/>
        <v>#DIV/0!</v>
      </c>
      <c r="W99" s="33" t="e">
        <f t="shared" si="19"/>
        <v>#DIV/0!</v>
      </c>
      <c r="X99" s="33" t="e">
        <f t="shared" ref="X99:AG99" si="20">X98/X97</f>
        <v>#DIV/0!</v>
      </c>
      <c r="Y99" s="33" t="e">
        <f t="shared" si="20"/>
        <v>#DIV/0!</v>
      </c>
      <c r="Z99" s="33" t="e">
        <f t="shared" si="20"/>
        <v>#DIV/0!</v>
      </c>
      <c r="AA99" s="33" t="e">
        <f t="shared" si="20"/>
        <v>#DIV/0!</v>
      </c>
      <c r="AB99" s="33" t="e">
        <f t="shared" si="20"/>
        <v>#DIV/0!</v>
      </c>
      <c r="AC99" s="33" t="e">
        <f t="shared" si="20"/>
        <v>#DIV/0!</v>
      </c>
      <c r="AD99" s="33" t="e">
        <f t="shared" si="20"/>
        <v>#DIV/0!</v>
      </c>
      <c r="AE99" s="33" t="e">
        <f t="shared" si="20"/>
        <v>#DIV/0!</v>
      </c>
      <c r="AF99" s="33" t="e">
        <f t="shared" si="20"/>
        <v>#DIV/0!</v>
      </c>
      <c r="AG99" s="33" t="e">
        <f t="shared" si="20"/>
        <v>#DIV/0!</v>
      </c>
    </row>
    <row r="100" spans="2:33" ht="15" x14ac:dyDescent="0.25">
      <c r="B100" s="28" t="s">
        <v>61</v>
      </c>
      <c r="C100" s="28"/>
      <c r="D100" s="30">
        <f>D97-D98</f>
        <v>0</v>
      </c>
      <c r="E100" s="30">
        <f t="shared" ref="E100:W100" si="21">E97-E98</f>
        <v>0</v>
      </c>
      <c r="F100" s="30">
        <f t="shared" si="21"/>
        <v>0</v>
      </c>
      <c r="G100" s="30">
        <f t="shared" si="21"/>
        <v>0</v>
      </c>
      <c r="H100" s="30">
        <f t="shared" si="21"/>
        <v>0</v>
      </c>
      <c r="I100" s="30">
        <f t="shared" si="21"/>
        <v>0</v>
      </c>
      <c r="J100" s="30">
        <f t="shared" si="21"/>
        <v>0</v>
      </c>
      <c r="K100" s="30">
        <f t="shared" si="21"/>
        <v>0</v>
      </c>
      <c r="L100" s="30">
        <f t="shared" si="21"/>
        <v>0</v>
      </c>
      <c r="M100" s="30">
        <f t="shared" si="21"/>
        <v>0</v>
      </c>
      <c r="N100" s="30">
        <f t="shared" si="21"/>
        <v>0</v>
      </c>
      <c r="O100" s="30">
        <f t="shared" si="21"/>
        <v>0</v>
      </c>
      <c r="P100" s="30">
        <f t="shared" si="21"/>
        <v>0</v>
      </c>
      <c r="Q100" s="30">
        <f t="shared" si="21"/>
        <v>0</v>
      </c>
      <c r="R100" s="30">
        <f t="shared" si="21"/>
        <v>0</v>
      </c>
      <c r="S100" s="30">
        <f t="shared" si="21"/>
        <v>0</v>
      </c>
      <c r="T100" s="30">
        <f t="shared" si="21"/>
        <v>0</v>
      </c>
      <c r="U100" s="30">
        <f t="shared" si="21"/>
        <v>0</v>
      </c>
      <c r="V100" s="30">
        <f t="shared" si="21"/>
        <v>0</v>
      </c>
      <c r="W100" s="30">
        <f t="shared" si="21"/>
        <v>0</v>
      </c>
      <c r="X100" s="30">
        <f t="shared" ref="X100:AG100" si="22">X97-X98</f>
        <v>0</v>
      </c>
      <c r="Y100" s="30">
        <f t="shared" si="22"/>
        <v>0</v>
      </c>
      <c r="Z100" s="30">
        <f t="shared" si="22"/>
        <v>0</v>
      </c>
      <c r="AA100" s="30">
        <f t="shared" si="22"/>
        <v>0</v>
      </c>
      <c r="AB100" s="30">
        <f t="shared" si="22"/>
        <v>0</v>
      </c>
      <c r="AC100" s="30">
        <f t="shared" si="22"/>
        <v>0</v>
      </c>
      <c r="AD100" s="30">
        <f t="shared" si="22"/>
        <v>0</v>
      </c>
      <c r="AE100" s="30">
        <f t="shared" si="22"/>
        <v>0</v>
      </c>
      <c r="AF100" s="30">
        <f t="shared" si="22"/>
        <v>0</v>
      </c>
      <c r="AG100" s="30">
        <f t="shared" si="22"/>
        <v>0</v>
      </c>
    </row>
    <row r="101" spans="2:33" ht="15" x14ac:dyDescent="0.25">
      <c r="B101" s="28"/>
      <c r="C101" s="28"/>
      <c r="D101" s="28"/>
      <c r="E101" s="28"/>
      <c r="F101" s="28"/>
      <c r="G101" s="28"/>
      <c r="H101" s="28"/>
      <c r="I101" s="28"/>
      <c r="J101" s="28"/>
      <c r="K101" s="28"/>
      <c r="L101" s="28"/>
      <c r="M101" s="28"/>
      <c r="N101" s="28"/>
      <c r="O101" s="28"/>
      <c r="P101" s="28"/>
      <c r="Q101" s="28"/>
      <c r="R101" s="28"/>
      <c r="S101" s="28"/>
      <c r="T101" s="28"/>
      <c r="U101" s="28"/>
      <c r="V101" s="28"/>
      <c r="W101" s="28"/>
    </row>
    <row r="102" spans="2:33" ht="15" x14ac:dyDescent="0.25">
      <c r="B102" s="28"/>
      <c r="C102" s="18" t="s">
        <v>32</v>
      </c>
      <c r="D102" s="51" t="s">
        <v>33</v>
      </c>
      <c r="E102" s="51"/>
      <c r="F102" s="51"/>
      <c r="G102" s="51"/>
      <c r="H102" s="51"/>
      <c r="I102" s="51"/>
      <c r="J102" s="51"/>
      <c r="K102" s="51"/>
      <c r="L102" s="51"/>
      <c r="M102" s="51"/>
      <c r="N102" s="51"/>
      <c r="O102" s="51"/>
      <c r="P102" s="51"/>
      <c r="Q102" s="51"/>
      <c r="R102" s="51"/>
      <c r="S102" s="51"/>
      <c r="T102" s="51"/>
      <c r="U102" s="51"/>
      <c r="V102" s="51"/>
      <c r="W102" s="51"/>
      <c r="X102" s="52" t="s">
        <v>92</v>
      </c>
      <c r="Y102" s="52"/>
      <c r="Z102" s="52"/>
      <c r="AA102" s="52"/>
      <c r="AB102" s="52"/>
      <c r="AC102" s="52"/>
      <c r="AD102" s="52"/>
      <c r="AE102" s="52"/>
      <c r="AF102" s="52"/>
      <c r="AG102" s="52"/>
    </row>
    <row r="103" spans="2:33" ht="3" customHeight="1" x14ac:dyDescent="0.25">
      <c r="B103" s="28"/>
      <c r="C103" s="28"/>
    </row>
    <row r="104" spans="2:33" ht="15" x14ac:dyDescent="0.25">
      <c r="B104" s="21" t="s">
        <v>34</v>
      </c>
      <c r="C104" s="22">
        <v>0</v>
      </c>
      <c r="D104" s="23">
        <v>1</v>
      </c>
      <c r="E104" s="23">
        <v>2</v>
      </c>
      <c r="F104" s="23">
        <v>3</v>
      </c>
      <c r="G104" s="23">
        <v>4</v>
      </c>
      <c r="H104" s="23">
        <v>5</v>
      </c>
      <c r="I104" s="23">
        <v>6</v>
      </c>
      <c r="J104" s="23">
        <v>7</v>
      </c>
      <c r="K104" s="23">
        <v>8</v>
      </c>
      <c r="L104" s="23">
        <v>9</v>
      </c>
      <c r="M104" s="23">
        <v>10</v>
      </c>
      <c r="N104" s="23">
        <v>11</v>
      </c>
      <c r="O104" s="23">
        <v>12</v>
      </c>
      <c r="P104" s="23">
        <v>13</v>
      </c>
      <c r="Q104" s="23">
        <v>14</v>
      </c>
      <c r="R104" s="23">
        <v>15</v>
      </c>
      <c r="S104" s="23">
        <v>16</v>
      </c>
      <c r="T104" s="23">
        <v>17</v>
      </c>
      <c r="U104" s="23">
        <v>18</v>
      </c>
      <c r="V104" s="23">
        <v>19</v>
      </c>
      <c r="W104" s="23">
        <v>20</v>
      </c>
      <c r="X104" s="23">
        <v>21</v>
      </c>
      <c r="Y104" s="23">
        <v>22</v>
      </c>
      <c r="Z104" s="23">
        <v>23</v>
      </c>
      <c r="AA104" s="23">
        <v>24</v>
      </c>
      <c r="AB104" s="23">
        <v>25</v>
      </c>
      <c r="AC104" s="23">
        <v>26</v>
      </c>
      <c r="AD104" s="23">
        <v>27</v>
      </c>
      <c r="AE104" s="23">
        <v>28</v>
      </c>
      <c r="AF104" s="23">
        <v>29</v>
      </c>
      <c r="AG104" s="23">
        <v>30</v>
      </c>
    </row>
    <row r="106" spans="2:33" ht="15" x14ac:dyDescent="0.25">
      <c r="B106" s="34" t="s">
        <v>62</v>
      </c>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row>
    <row r="107" spans="2:33" x14ac:dyDescent="0.2">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row>
    <row r="108" spans="2:33" x14ac:dyDescent="0.2">
      <c r="B108" s="11" t="s">
        <v>63</v>
      </c>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2:33" x14ac:dyDescent="0.2">
      <c r="B109" s="11" t="s">
        <v>64</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2:33" x14ac:dyDescent="0.2">
      <c r="B110" s="11" t="s">
        <v>65</v>
      </c>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2:33" x14ac:dyDescent="0.2">
      <c r="B111" s="11" t="s">
        <v>66</v>
      </c>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2:33" x14ac:dyDescent="0.2">
      <c r="B112" s="11" t="s">
        <v>67</v>
      </c>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2:33" x14ac:dyDescent="0.2">
      <c r="B113" s="11" t="s">
        <v>68</v>
      </c>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5" spans="2:33" ht="15" x14ac:dyDescent="0.25">
      <c r="B115" s="34" t="s">
        <v>69</v>
      </c>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row>
    <row r="117" spans="2:33" x14ac:dyDescent="0.2">
      <c r="B117" s="11" t="s">
        <v>70</v>
      </c>
      <c r="C117" s="36"/>
      <c r="D117" s="8">
        <f>C34</f>
        <v>0</v>
      </c>
      <c r="E117" s="8">
        <f>D121</f>
        <v>0</v>
      </c>
      <c r="F117" s="8">
        <f t="shared" ref="F117:V117" si="23">E121</f>
        <v>0</v>
      </c>
      <c r="G117" s="8">
        <f t="shared" si="23"/>
        <v>0</v>
      </c>
      <c r="H117" s="8">
        <f t="shared" si="23"/>
        <v>0</v>
      </c>
      <c r="I117" s="8">
        <f t="shared" si="23"/>
        <v>0</v>
      </c>
      <c r="J117" s="8">
        <f t="shared" si="23"/>
        <v>0</v>
      </c>
      <c r="K117" s="8">
        <f t="shared" si="23"/>
        <v>0</v>
      </c>
      <c r="L117" s="8">
        <f t="shared" si="23"/>
        <v>0</v>
      </c>
      <c r="M117" s="8">
        <f t="shared" si="23"/>
        <v>0</v>
      </c>
      <c r="N117" s="8">
        <f t="shared" si="23"/>
        <v>0</v>
      </c>
      <c r="O117" s="8">
        <f t="shared" si="23"/>
        <v>0</v>
      </c>
      <c r="P117" s="8">
        <f t="shared" si="23"/>
        <v>0</v>
      </c>
      <c r="Q117" s="8">
        <f t="shared" si="23"/>
        <v>0</v>
      </c>
      <c r="R117" s="8">
        <f t="shared" si="23"/>
        <v>0</v>
      </c>
      <c r="S117" s="8">
        <f t="shared" si="23"/>
        <v>0</v>
      </c>
      <c r="T117" s="8">
        <f t="shared" si="23"/>
        <v>0</v>
      </c>
      <c r="U117" s="8">
        <f t="shared" si="23"/>
        <v>0</v>
      </c>
      <c r="V117" s="8">
        <f t="shared" si="23"/>
        <v>0</v>
      </c>
      <c r="W117" s="8">
        <f>V121</f>
        <v>0</v>
      </c>
      <c r="X117" s="8">
        <f t="shared" ref="X117:AG117" si="24">W121</f>
        <v>0</v>
      </c>
      <c r="Y117" s="8">
        <f t="shared" si="24"/>
        <v>0</v>
      </c>
      <c r="Z117" s="8">
        <f t="shared" si="24"/>
        <v>0</v>
      </c>
      <c r="AA117" s="8">
        <f t="shared" si="24"/>
        <v>0</v>
      </c>
      <c r="AB117" s="8">
        <f t="shared" si="24"/>
        <v>0</v>
      </c>
      <c r="AC117" s="8">
        <f t="shared" si="24"/>
        <v>0</v>
      </c>
      <c r="AD117" s="8">
        <f t="shared" si="24"/>
        <v>0</v>
      </c>
      <c r="AE117" s="8">
        <f t="shared" si="24"/>
        <v>0</v>
      </c>
      <c r="AF117" s="8">
        <f t="shared" si="24"/>
        <v>0</v>
      </c>
      <c r="AG117" s="8">
        <f t="shared" si="24"/>
        <v>0</v>
      </c>
    </row>
    <row r="118" spans="2:33" x14ac:dyDescent="0.2">
      <c r="B118" s="11" t="s">
        <v>71</v>
      </c>
      <c r="D118" s="8">
        <f>D95</f>
        <v>0</v>
      </c>
      <c r="E118" s="8">
        <f t="shared" ref="E118:W118" si="25">E95</f>
        <v>0</v>
      </c>
      <c r="F118" s="8">
        <f t="shared" si="25"/>
        <v>0</v>
      </c>
      <c r="G118" s="8">
        <f t="shared" si="25"/>
        <v>0</v>
      </c>
      <c r="H118" s="8">
        <f t="shared" si="25"/>
        <v>0</v>
      </c>
      <c r="I118" s="8">
        <f t="shared" si="25"/>
        <v>0</v>
      </c>
      <c r="J118" s="8">
        <f t="shared" si="25"/>
        <v>0</v>
      </c>
      <c r="K118" s="8">
        <f t="shared" si="25"/>
        <v>0</v>
      </c>
      <c r="L118" s="8">
        <f t="shared" si="25"/>
        <v>0</v>
      </c>
      <c r="M118" s="8">
        <f t="shared" si="25"/>
        <v>0</v>
      </c>
      <c r="N118" s="8">
        <f t="shared" si="25"/>
        <v>0</v>
      </c>
      <c r="O118" s="8">
        <f t="shared" si="25"/>
        <v>0</v>
      </c>
      <c r="P118" s="8">
        <f t="shared" si="25"/>
        <v>0</v>
      </c>
      <c r="Q118" s="8">
        <f t="shared" si="25"/>
        <v>0</v>
      </c>
      <c r="R118" s="8">
        <f t="shared" si="25"/>
        <v>0</v>
      </c>
      <c r="S118" s="8">
        <f t="shared" si="25"/>
        <v>0</v>
      </c>
      <c r="T118" s="8">
        <f t="shared" si="25"/>
        <v>0</v>
      </c>
      <c r="U118" s="8">
        <f t="shared" si="25"/>
        <v>0</v>
      </c>
      <c r="V118" s="8">
        <f t="shared" si="25"/>
        <v>0</v>
      </c>
      <c r="W118" s="8">
        <f t="shared" si="25"/>
        <v>0</v>
      </c>
      <c r="X118" s="8">
        <f t="shared" ref="X118:AG118" si="26">X95</f>
        <v>0</v>
      </c>
      <c r="Y118" s="8">
        <f t="shared" si="26"/>
        <v>0</v>
      </c>
      <c r="Z118" s="8">
        <f t="shared" si="26"/>
        <v>0</v>
      </c>
      <c r="AA118" s="8">
        <f t="shared" si="26"/>
        <v>0</v>
      </c>
      <c r="AB118" s="8">
        <f t="shared" si="26"/>
        <v>0</v>
      </c>
      <c r="AC118" s="8">
        <f t="shared" si="26"/>
        <v>0</v>
      </c>
      <c r="AD118" s="8">
        <f t="shared" si="26"/>
        <v>0</v>
      </c>
      <c r="AE118" s="8">
        <f t="shared" si="26"/>
        <v>0</v>
      </c>
      <c r="AF118" s="8">
        <f t="shared" si="26"/>
        <v>0</v>
      </c>
      <c r="AG118" s="8">
        <f t="shared" si="26"/>
        <v>0</v>
      </c>
    </row>
    <row r="119" spans="2:33" x14ac:dyDescent="0.2">
      <c r="B119" s="11" t="s">
        <v>72</v>
      </c>
      <c r="D119" s="8">
        <f>-D111</f>
        <v>0</v>
      </c>
      <c r="E119" s="8">
        <f t="shared" ref="E119:W119" si="27">-E111</f>
        <v>0</v>
      </c>
      <c r="F119" s="8">
        <f t="shared" si="27"/>
        <v>0</v>
      </c>
      <c r="G119" s="8">
        <f t="shared" si="27"/>
        <v>0</v>
      </c>
      <c r="H119" s="8">
        <f t="shared" si="27"/>
        <v>0</v>
      </c>
      <c r="I119" s="8">
        <f t="shared" si="27"/>
        <v>0</v>
      </c>
      <c r="J119" s="8">
        <f t="shared" si="27"/>
        <v>0</v>
      </c>
      <c r="K119" s="8">
        <f t="shared" si="27"/>
        <v>0</v>
      </c>
      <c r="L119" s="8">
        <f t="shared" si="27"/>
        <v>0</v>
      </c>
      <c r="M119" s="8">
        <f t="shared" si="27"/>
        <v>0</v>
      </c>
      <c r="N119" s="8">
        <f t="shared" si="27"/>
        <v>0</v>
      </c>
      <c r="O119" s="8">
        <f t="shared" si="27"/>
        <v>0</v>
      </c>
      <c r="P119" s="8">
        <f t="shared" si="27"/>
        <v>0</v>
      </c>
      <c r="Q119" s="8">
        <f t="shared" si="27"/>
        <v>0</v>
      </c>
      <c r="R119" s="8">
        <f t="shared" si="27"/>
        <v>0</v>
      </c>
      <c r="S119" s="8">
        <f t="shared" si="27"/>
        <v>0</v>
      </c>
      <c r="T119" s="8">
        <f t="shared" si="27"/>
        <v>0</v>
      </c>
      <c r="U119" s="8">
        <f t="shared" si="27"/>
        <v>0</v>
      </c>
      <c r="V119" s="8">
        <f t="shared" si="27"/>
        <v>0</v>
      </c>
      <c r="W119" s="8">
        <f t="shared" si="27"/>
        <v>0</v>
      </c>
      <c r="X119" s="8">
        <f t="shared" ref="X119:AG119" si="28">-X111</f>
        <v>0</v>
      </c>
      <c r="Y119" s="8">
        <f t="shared" si="28"/>
        <v>0</v>
      </c>
      <c r="Z119" s="8">
        <f t="shared" si="28"/>
        <v>0</v>
      </c>
      <c r="AA119" s="8">
        <f t="shared" si="28"/>
        <v>0</v>
      </c>
      <c r="AB119" s="8">
        <f t="shared" si="28"/>
        <v>0</v>
      </c>
      <c r="AC119" s="8">
        <f t="shared" si="28"/>
        <v>0</v>
      </c>
      <c r="AD119" s="8">
        <f t="shared" si="28"/>
        <v>0</v>
      </c>
      <c r="AE119" s="8">
        <f t="shared" si="28"/>
        <v>0</v>
      </c>
      <c r="AF119" s="8">
        <f t="shared" si="28"/>
        <v>0</v>
      </c>
      <c r="AG119" s="8">
        <f t="shared" si="28"/>
        <v>0</v>
      </c>
    </row>
    <row r="120" spans="2:33" x14ac:dyDescent="0.2">
      <c r="B120" s="11" t="s">
        <v>73</v>
      </c>
      <c r="D120" s="8">
        <f>D118+D119</f>
        <v>0</v>
      </c>
      <c r="E120" s="8">
        <f t="shared" ref="E120:W120" si="29">E118+E119</f>
        <v>0</v>
      </c>
      <c r="F120" s="8">
        <f t="shared" si="29"/>
        <v>0</v>
      </c>
      <c r="G120" s="8">
        <f t="shared" si="29"/>
        <v>0</v>
      </c>
      <c r="H120" s="8">
        <f t="shared" si="29"/>
        <v>0</v>
      </c>
      <c r="I120" s="8">
        <f t="shared" si="29"/>
        <v>0</v>
      </c>
      <c r="J120" s="8">
        <f t="shared" si="29"/>
        <v>0</v>
      </c>
      <c r="K120" s="8">
        <f t="shared" si="29"/>
        <v>0</v>
      </c>
      <c r="L120" s="8">
        <f t="shared" si="29"/>
        <v>0</v>
      </c>
      <c r="M120" s="8">
        <f t="shared" si="29"/>
        <v>0</v>
      </c>
      <c r="N120" s="8">
        <f t="shared" si="29"/>
        <v>0</v>
      </c>
      <c r="O120" s="8">
        <f t="shared" si="29"/>
        <v>0</v>
      </c>
      <c r="P120" s="8">
        <f t="shared" si="29"/>
        <v>0</v>
      </c>
      <c r="Q120" s="8">
        <f t="shared" si="29"/>
        <v>0</v>
      </c>
      <c r="R120" s="8">
        <f t="shared" si="29"/>
        <v>0</v>
      </c>
      <c r="S120" s="8">
        <f t="shared" si="29"/>
        <v>0</v>
      </c>
      <c r="T120" s="8">
        <f t="shared" si="29"/>
        <v>0</v>
      </c>
      <c r="U120" s="8">
        <f t="shared" si="29"/>
        <v>0</v>
      </c>
      <c r="V120" s="8">
        <f t="shared" si="29"/>
        <v>0</v>
      </c>
      <c r="W120" s="8">
        <f t="shared" si="29"/>
        <v>0</v>
      </c>
      <c r="X120" s="8">
        <f t="shared" ref="X120:AG120" si="30">X118+X119</f>
        <v>0</v>
      </c>
      <c r="Y120" s="8">
        <f t="shared" si="30"/>
        <v>0</v>
      </c>
      <c r="Z120" s="8">
        <f t="shared" si="30"/>
        <v>0</v>
      </c>
      <c r="AA120" s="8">
        <f t="shared" si="30"/>
        <v>0</v>
      </c>
      <c r="AB120" s="8">
        <f t="shared" si="30"/>
        <v>0</v>
      </c>
      <c r="AC120" s="8">
        <f t="shared" si="30"/>
        <v>0</v>
      </c>
      <c r="AD120" s="8">
        <f t="shared" si="30"/>
        <v>0</v>
      </c>
      <c r="AE120" s="8">
        <f t="shared" si="30"/>
        <v>0</v>
      </c>
      <c r="AF120" s="8">
        <f t="shared" si="30"/>
        <v>0</v>
      </c>
      <c r="AG120" s="8">
        <f t="shared" si="30"/>
        <v>0</v>
      </c>
    </row>
    <row r="121" spans="2:33" x14ac:dyDescent="0.2">
      <c r="B121" s="11" t="s">
        <v>74</v>
      </c>
      <c r="D121" s="8">
        <f>D117-D119</f>
        <v>0</v>
      </c>
      <c r="E121" s="8">
        <f>E117-E119</f>
        <v>0</v>
      </c>
      <c r="F121" s="8">
        <f t="shared" ref="F121:W121" si="31">F117-F119</f>
        <v>0</v>
      </c>
      <c r="G121" s="8">
        <f t="shared" si="31"/>
        <v>0</v>
      </c>
      <c r="H121" s="8">
        <f t="shared" si="31"/>
        <v>0</v>
      </c>
      <c r="I121" s="8">
        <f t="shared" si="31"/>
        <v>0</v>
      </c>
      <c r="J121" s="8">
        <f t="shared" si="31"/>
        <v>0</v>
      </c>
      <c r="K121" s="8">
        <f t="shared" si="31"/>
        <v>0</v>
      </c>
      <c r="L121" s="8">
        <f t="shared" si="31"/>
        <v>0</v>
      </c>
      <c r="M121" s="8">
        <f t="shared" si="31"/>
        <v>0</v>
      </c>
      <c r="N121" s="8">
        <f t="shared" si="31"/>
        <v>0</v>
      </c>
      <c r="O121" s="8">
        <f t="shared" si="31"/>
        <v>0</v>
      </c>
      <c r="P121" s="8">
        <f t="shared" si="31"/>
        <v>0</v>
      </c>
      <c r="Q121" s="8">
        <f t="shared" si="31"/>
        <v>0</v>
      </c>
      <c r="R121" s="8">
        <f t="shared" si="31"/>
        <v>0</v>
      </c>
      <c r="S121" s="8">
        <f t="shared" si="31"/>
        <v>0</v>
      </c>
      <c r="T121" s="8">
        <f t="shared" si="31"/>
        <v>0</v>
      </c>
      <c r="U121" s="8">
        <f t="shared" si="31"/>
        <v>0</v>
      </c>
      <c r="V121" s="8">
        <f t="shared" si="31"/>
        <v>0</v>
      </c>
      <c r="W121" s="8">
        <f t="shared" si="31"/>
        <v>0</v>
      </c>
      <c r="X121" s="8">
        <f t="shared" ref="X121:AG121" si="32">X117-X119</f>
        <v>0</v>
      </c>
      <c r="Y121" s="8">
        <f t="shared" si="32"/>
        <v>0</v>
      </c>
      <c r="Z121" s="8">
        <f t="shared" si="32"/>
        <v>0</v>
      </c>
      <c r="AA121" s="8">
        <f t="shared" si="32"/>
        <v>0</v>
      </c>
      <c r="AB121" s="8">
        <f t="shared" si="32"/>
        <v>0</v>
      </c>
      <c r="AC121" s="8">
        <f t="shared" si="32"/>
        <v>0</v>
      </c>
      <c r="AD121" s="8">
        <f t="shared" si="32"/>
        <v>0</v>
      </c>
      <c r="AE121" s="8">
        <f t="shared" si="32"/>
        <v>0</v>
      </c>
      <c r="AF121" s="8">
        <f t="shared" si="32"/>
        <v>0</v>
      </c>
      <c r="AG121" s="8">
        <f t="shared" si="32"/>
        <v>0</v>
      </c>
    </row>
    <row r="122" spans="2:33" x14ac:dyDescent="0.2">
      <c r="B122" s="11"/>
    </row>
  </sheetData>
  <sheetProtection algorithmName="SHA-512" hashValue="Qc6MaD5EaDhbVQCF1lFcYIKgnzNJZ9DybILe6PF32y1h2hL45hQWW3jnAKJxQj/c9OF3kDVd9SmsCM+Q8fa0tA==" saltValue="Bpr7XJyFMSHlaZFxbC8lrg==" spinCount="100000" sheet="1" objects="1" scenarios="1"/>
  <mergeCells count="8">
    <mergeCell ref="B7:C7"/>
    <mergeCell ref="B9:C9"/>
    <mergeCell ref="D102:W102"/>
    <mergeCell ref="X102:AG102"/>
    <mergeCell ref="D56:M56"/>
    <mergeCell ref="N56:AG56"/>
    <mergeCell ref="F23:K43"/>
    <mergeCell ref="F20:K22"/>
  </mergeCells>
  <pageMargins left="0.7" right="0.7" top="0.75" bottom="0.75" header="0.3" footer="0.3"/>
  <pageSetup paperSize="9" orientation="portrait" r:id="rId1"/>
  <ignoredErrors>
    <ignoredError sqref="D65:AG65" unlockedFormula="1"/>
  </ignoredErrors>
  <legacyDrawing r:id="rId2"/>
  <extLst>
    <ext xmlns:x14="http://schemas.microsoft.com/office/spreadsheetml/2009/9/main" uri="{78C0D931-6437-407d-A8EE-F0AAD7539E65}">
      <x14:conditionalFormattings>
        <x14:conditionalFormatting xmlns:xm="http://schemas.microsoft.com/office/excel/2006/main">
          <x14:cfRule type="iconSet" priority="4" id="{E414D4C1-2B72-4A7B-969C-138589C506A5}">
            <x14:iconSet iconSet="3Symbols2" custom="1">
              <x14:cfvo type="percent">
                <xm:f>0</xm:f>
              </x14:cfvo>
              <x14:cfvo type="num">
                <xm:f>1</xm:f>
              </x14:cfvo>
              <x14:cfvo type="num" gte="0">
                <xm:f>1</xm:f>
              </x14:cfvo>
              <x14:cfIcon iconSet="3Symbols2" iconId="0"/>
              <x14:cfIcon iconSet="3Symbols2" iconId="2"/>
              <x14:cfIcon iconSet="3Symbols2" iconId="0"/>
            </x14:iconSet>
          </x14:cfRule>
          <xm:sqref>D29</xm:sqref>
        </x14:conditionalFormatting>
        <x14:conditionalFormatting xmlns:xm="http://schemas.microsoft.com/office/excel/2006/main">
          <x14:cfRule type="iconSet" priority="3" id="{D30BF588-C096-468A-A6C0-9DD22EAEDD77}">
            <x14:iconSet iconSet="3Symbols2" custom="1">
              <x14:cfvo type="percent">
                <xm:f>0</xm:f>
              </x14:cfvo>
              <x14:cfvo type="num">
                <xm:f>1</xm:f>
              </x14:cfvo>
              <x14:cfvo type="num" gte="0">
                <xm:f>1</xm:f>
              </x14:cfvo>
              <x14:cfIcon iconSet="3Symbols2" iconId="0"/>
              <x14:cfIcon iconSet="3Symbols2" iconId="2"/>
              <x14:cfIcon iconSet="3Symbols2" iconId="0"/>
            </x14:iconSet>
          </x14:cfRule>
          <xm:sqref>H26</xm:sqref>
        </x14:conditionalFormatting>
        <x14:conditionalFormatting xmlns:xm="http://schemas.microsoft.com/office/excel/2006/main">
          <x14:cfRule type="iconSet" priority="2" id="{EBFF56FD-15A3-4432-8B23-C87E4F08BB36}">
            <x14:iconSet iconSet="3Symbols2" custom="1">
              <x14:cfvo type="percent">
                <xm:f>0</xm:f>
              </x14:cfvo>
              <x14:cfvo type="num">
                <xm:f>1</xm:f>
              </x14:cfvo>
              <x14:cfvo type="num" gte="0">
                <xm:f>1</xm:f>
              </x14:cfvo>
              <x14:cfIcon iconSet="3Symbols2" iconId="0"/>
              <x14:cfIcon iconSet="3Symbols2" iconId="2"/>
              <x14:cfIcon iconSet="3Symbols2" iconId="0"/>
            </x14:iconSet>
          </x14:cfRule>
          <xm:sqref>H31</xm:sqref>
        </x14:conditionalFormatting>
        <x14:conditionalFormatting xmlns:xm="http://schemas.microsoft.com/office/excel/2006/main">
          <x14:cfRule type="iconSet" priority="1" id="{5E9B6979-4137-4FB4-9B6B-55546D32688A}">
            <x14:iconSet iconSet="3Symbols2" custom="1">
              <x14:cfvo type="percent">
                <xm:f>0</xm:f>
              </x14:cfvo>
              <x14:cfvo type="percent">
                <xm:f>100</xm:f>
              </x14:cfvo>
              <x14:cfvo type="percent" gte="0">
                <xm:f>100</xm:f>
              </x14:cfvo>
              <x14:cfIcon iconSet="3Symbols2" iconId="0"/>
              <x14:cfIcon iconSet="3Symbols2" iconId="2"/>
              <x14:cfIcon iconSet="3Symbols2" iconId="0"/>
            </x14:iconSet>
          </x14:cfRule>
          <xm:sqref>D36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Présentation</vt:lpstr>
      <vt:lpstr>BP projet Candidat (1)</vt:lpstr>
      <vt:lpstr>BP simplifié CRE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2020-06-17T15:34:30Z</dcterms:modified>
</cp:coreProperties>
</file>