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600" windowHeight="9360" activeTab="2"/>
  </bookViews>
  <sheets>
    <sheet name="Présentation" sheetId="1" r:id="rId1"/>
    <sheet name="BP projet Candidat (1)" sheetId="2" r:id="rId2"/>
    <sheet name="BP simplifié CRE (2)" sheetId="3" r:id="rId3"/>
  </sheets>
  <calcPr calcId="162913"/>
</workbook>
</file>

<file path=xl/calcChain.xml><?xml version="1.0" encoding="utf-8"?>
<calcChain xmlns="http://schemas.openxmlformats.org/spreadsheetml/2006/main">
  <c r="D23" i="3" l="1"/>
  <c r="D24" i="3"/>
  <c r="D25" i="3"/>
  <c r="D26" i="3"/>
  <c r="D27" i="3"/>
  <c r="P64" i="3" l="1"/>
  <c r="E70" i="3" l="1"/>
  <c r="F70" i="3"/>
  <c r="G70" i="3"/>
  <c r="H70" i="3"/>
  <c r="I70" i="3"/>
  <c r="J70" i="3"/>
  <c r="K70" i="3"/>
  <c r="L70" i="3"/>
  <c r="M70" i="3"/>
  <c r="D70" i="3"/>
  <c r="X117" i="3" l="1"/>
  <c r="Y117" i="3"/>
  <c r="Z117" i="3"/>
  <c r="AA117" i="3"/>
  <c r="AB117" i="3"/>
  <c r="AC117" i="3"/>
  <c r="AD117" i="3"/>
  <c r="AE117" i="3"/>
  <c r="AF117" i="3"/>
  <c r="AG117" i="3"/>
  <c r="X118" i="3"/>
  <c r="X119" i="3" s="1"/>
  <c r="Y118" i="3"/>
  <c r="Z118" i="3"/>
  <c r="AA118" i="3"/>
  <c r="AB118" i="3"/>
  <c r="AC118" i="3"/>
  <c r="AD118" i="3"/>
  <c r="AE118" i="3"/>
  <c r="AE119" i="3" s="1"/>
  <c r="AF118" i="3"/>
  <c r="AF119" i="3" s="1"/>
  <c r="AG118" i="3"/>
  <c r="AA119" i="3"/>
  <c r="AB119" i="3"/>
  <c r="X64" i="3"/>
  <c r="Y64" i="3"/>
  <c r="Z64" i="3"/>
  <c r="AA64" i="3"/>
  <c r="AB64" i="3"/>
  <c r="AC64" i="3"/>
  <c r="AD64" i="3"/>
  <c r="AE64" i="3"/>
  <c r="AF64" i="3"/>
  <c r="AG64" i="3"/>
  <c r="X71" i="3"/>
  <c r="Y71" i="3"/>
  <c r="Z71" i="3"/>
  <c r="AA71" i="3"/>
  <c r="AB71" i="3"/>
  <c r="AC71" i="3"/>
  <c r="AD71" i="3"/>
  <c r="AE71" i="3"/>
  <c r="AF71" i="3"/>
  <c r="AG71" i="3"/>
  <c r="X72" i="3"/>
  <c r="Y72" i="3"/>
  <c r="Z72" i="3"/>
  <c r="AA72" i="3"/>
  <c r="AB72" i="3"/>
  <c r="AC72" i="3"/>
  <c r="AD72" i="3"/>
  <c r="AE72" i="3"/>
  <c r="AF72" i="3"/>
  <c r="AG72" i="3"/>
  <c r="X74" i="3"/>
  <c r="Y74" i="3"/>
  <c r="Z74" i="3"/>
  <c r="AA74" i="3"/>
  <c r="AB74" i="3"/>
  <c r="AC74" i="3"/>
  <c r="AD74" i="3"/>
  <c r="AE74" i="3"/>
  <c r="AF74" i="3"/>
  <c r="AG74" i="3"/>
  <c r="X82" i="3"/>
  <c r="Y82" i="3"/>
  <c r="Z82" i="3"/>
  <c r="AA82" i="3"/>
  <c r="AB82" i="3"/>
  <c r="AC82" i="3"/>
  <c r="AD82" i="3"/>
  <c r="AE82" i="3"/>
  <c r="AF82" i="3"/>
  <c r="AG82" i="3"/>
  <c r="C29" i="3"/>
  <c r="E71" i="3"/>
  <c r="F71" i="3"/>
  <c r="G71" i="3"/>
  <c r="H71" i="3"/>
  <c r="I71" i="3"/>
  <c r="J71" i="3"/>
  <c r="K71" i="3"/>
  <c r="L71" i="3"/>
  <c r="M71" i="3"/>
  <c r="N71" i="3"/>
  <c r="O71" i="3"/>
  <c r="P71" i="3"/>
  <c r="Q71" i="3"/>
  <c r="R71" i="3"/>
  <c r="S71" i="3"/>
  <c r="T71" i="3"/>
  <c r="U71" i="3"/>
  <c r="V71" i="3"/>
  <c r="W71" i="3"/>
  <c r="E72" i="3"/>
  <c r="F72" i="3"/>
  <c r="G72" i="3"/>
  <c r="H72" i="3"/>
  <c r="I72" i="3"/>
  <c r="J72" i="3"/>
  <c r="K72" i="3"/>
  <c r="L72" i="3"/>
  <c r="M72" i="3"/>
  <c r="N72" i="3"/>
  <c r="O72" i="3"/>
  <c r="P72" i="3"/>
  <c r="Q72" i="3"/>
  <c r="R72" i="3"/>
  <c r="S72" i="3"/>
  <c r="T72" i="3"/>
  <c r="U72" i="3"/>
  <c r="V72" i="3"/>
  <c r="W72" i="3"/>
  <c r="D71" i="3"/>
  <c r="D72" i="3"/>
  <c r="AD119" i="3" l="1"/>
  <c r="Z119" i="3"/>
  <c r="AG119" i="3"/>
  <c r="AC119" i="3"/>
  <c r="Y119" i="3"/>
  <c r="AD69" i="3"/>
  <c r="AD81" i="3" s="1"/>
  <c r="AD89" i="3" s="1"/>
  <c r="AD92" i="3" s="1"/>
  <c r="AD96" i="3" s="1"/>
  <c r="AD98" i="3" s="1"/>
  <c r="AG69" i="3"/>
  <c r="AG81" i="3" s="1"/>
  <c r="AG89" i="3" s="1"/>
  <c r="AG92" i="3" s="1"/>
  <c r="AG96" i="3" s="1"/>
  <c r="AG99" i="3" s="1"/>
  <c r="AC69" i="3"/>
  <c r="AC81" i="3" s="1"/>
  <c r="AC89" i="3" s="1"/>
  <c r="AC92" i="3" s="1"/>
  <c r="AC96" i="3" s="1"/>
  <c r="AC99" i="3" s="1"/>
  <c r="Y69" i="3"/>
  <c r="Y81" i="3" s="1"/>
  <c r="Y89" i="3" s="1"/>
  <c r="Y92" i="3" s="1"/>
  <c r="Y96" i="3" s="1"/>
  <c r="Y99" i="3" s="1"/>
  <c r="Z69" i="3"/>
  <c r="Z81" i="3" s="1"/>
  <c r="Z89" i="3" s="1"/>
  <c r="Z92" i="3" s="1"/>
  <c r="Z96" i="3" s="1"/>
  <c r="Z98" i="3" s="1"/>
  <c r="AF69" i="3"/>
  <c r="AF81" i="3" s="1"/>
  <c r="AF89" i="3" s="1"/>
  <c r="AF92" i="3" s="1"/>
  <c r="AF96" i="3" s="1"/>
  <c r="AF99" i="3" s="1"/>
  <c r="AB69" i="3"/>
  <c r="AB81" i="3" s="1"/>
  <c r="AB89" i="3" s="1"/>
  <c r="AB92" i="3" s="1"/>
  <c r="AB96" i="3" s="1"/>
  <c r="AB98" i="3" s="1"/>
  <c r="X69" i="3"/>
  <c r="X81" i="3" s="1"/>
  <c r="X89" i="3" s="1"/>
  <c r="X92" i="3" s="1"/>
  <c r="X96" i="3" s="1"/>
  <c r="X99" i="3" s="1"/>
  <c r="AE69" i="3"/>
  <c r="AE81" i="3" s="1"/>
  <c r="AE89" i="3" s="1"/>
  <c r="AE92" i="3" s="1"/>
  <c r="AE96" i="3" s="1"/>
  <c r="AE99" i="3" s="1"/>
  <c r="AA69" i="3"/>
  <c r="AA81" i="3" s="1"/>
  <c r="AA89" i="3" s="1"/>
  <c r="AA92" i="3" s="1"/>
  <c r="AA96" i="3" s="1"/>
  <c r="AA98" i="3" s="1"/>
  <c r="Y98" i="3"/>
  <c r="C15" i="3"/>
  <c r="C16" i="3" s="1"/>
  <c r="C14" i="3"/>
  <c r="D69" i="3"/>
  <c r="E64" i="3"/>
  <c r="D64" i="3"/>
  <c r="F64" i="3"/>
  <c r="G64" i="3"/>
  <c r="H64" i="3"/>
  <c r="I64" i="3"/>
  <c r="J64" i="3"/>
  <c r="K64" i="3"/>
  <c r="L64" i="3"/>
  <c r="M64" i="3"/>
  <c r="N64" i="3"/>
  <c r="O64" i="3"/>
  <c r="Q64" i="3"/>
  <c r="R64" i="3"/>
  <c r="S64" i="3"/>
  <c r="T64" i="3"/>
  <c r="U64" i="3"/>
  <c r="V64" i="3"/>
  <c r="W64" i="3"/>
  <c r="E69" i="3"/>
  <c r="D29" i="3"/>
  <c r="AF98" i="3" l="1"/>
  <c r="AE98" i="3"/>
  <c r="AD99" i="3"/>
  <c r="AG98" i="3"/>
  <c r="Z99" i="3"/>
  <c r="AB99" i="3"/>
  <c r="AC98" i="3"/>
  <c r="X98" i="3"/>
  <c r="AA99" i="3"/>
  <c r="F69" i="3"/>
  <c r="H69" i="3"/>
  <c r="I69" i="3"/>
  <c r="J69" i="3"/>
  <c r="L69" i="3"/>
  <c r="M69" i="3"/>
  <c r="N69" i="3"/>
  <c r="O69" i="3"/>
  <c r="P69" i="3"/>
  <c r="Q69" i="3"/>
  <c r="R69" i="3"/>
  <c r="S69" i="3"/>
  <c r="T69" i="3"/>
  <c r="U69" i="3"/>
  <c r="V69" i="3"/>
  <c r="G69" i="3"/>
  <c r="K69" i="3"/>
  <c r="W69" i="3"/>
  <c r="T117" i="3"/>
  <c r="P117" i="3"/>
  <c r="L117" i="3"/>
  <c r="H117" i="3"/>
  <c r="D117" i="3"/>
  <c r="W118" i="3"/>
  <c r="V118" i="3"/>
  <c r="U118" i="3"/>
  <c r="T118" i="3"/>
  <c r="S118" i="3"/>
  <c r="R118" i="3"/>
  <c r="Q118" i="3"/>
  <c r="P118" i="3"/>
  <c r="O118" i="3"/>
  <c r="N118" i="3"/>
  <c r="M118" i="3"/>
  <c r="L118" i="3"/>
  <c r="K118" i="3"/>
  <c r="J118" i="3"/>
  <c r="I118" i="3"/>
  <c r="H118" i="3"/>
  <c r="G118" i="3"/>
  <c r="F118" i="3"/>
  <c r="E118" i="3"/>
  <c r="D118" i="3"/>
  <c r="W117" i="3"/>
  <c r="V117" i="3"/>
  <c r="U117" i="3"/>
  <c r="S117" i="3"/>
  <c r="R117" i="3"/>
  <c r="Q117" i="3"/>
  <c r="O117" i="3"/>
  <c r="N117" i="3"/>
  <c r="M117" i="3"/>
  <c r="K117" i="3"/>
  <c r="J117" i="3"/>
  <c r="I117" i="3"/>
  <c r="G117" i="3"/>
  <c r="F117" i="3"/>
  <c r="E117" i="3"/>
  <c r="W82" i="3"/>
  <c r="V82" i="3"/>
  <c r="U82" i="3"/>
  <c r="T82" i="3"/>
  <c r="S82" i="3"/>
  <c r="R82" i="3"/>
  <c r="Q82" i="3"/>
  <c r="P82" i="3"/>
  <c r="O82" i="3"/>
  <c r="N82" i="3"/>
  <c r="M82" i="3"/>
  <c r="L82" i="3"/>
  <c r="K82" i="3"/>
  <c r="J82" i="3"/>
  <c r="I82" i="3"/>
  <c r="H82" i="3"/>
  <c r="G82" i="3"/>
  <c r="F82" i="3"/>
  <c r="E82" i="3"/>
  <c r="D82" i="3"/>
  <c r="W74" i="3"/>
  <c r="V74" i="3"/>
  <c r="U74" i="3"/>
  <c r="T74" i="3"/>
  <c r="S74" i="3"/>
  <c r="R74" i="3"/>
  <c r="Q74" i="3"/>
  <c r="P74" i="3"/>
  <c r="O74" i="3"/>
  <c r="N74" i="3"/>
  <c r="M74" i="3"/>
  <c r="L74" i="3"/>
  <c r="K74" i="3"/>
  <c r="J74" i="3"/>
  <c r="I74" i="3"/>
  <c r="H74" i="3"/>
  <c r="G74" i="3"/>
  <c r="F74" i="3"/>
  <c r="E74" i="3"/>
  <c r="D74" i="3"/>
  <c r="C36" i="3"/>
  <c r="C51" i="3" s="1"/>
  <c r="D34" i="3"/>
  <c r="D33" i="3"/>
  <c r="D28" i="3"/>
  <c r="D22" i="3"/>
  <c r="D21" i="3"/>
  <c r="D35" i="3"/>
  <c r="D81" i="3" l="1"/>
  <c r="Q81" i="3"/>
  <c r="Q89" i="3" s="1"/>
  <c r="Q92" i="3" s="1"/>
  <c r="Q96" i="3" s="1"/>
  <c r="Q98" i="3" s="1"/>
  <c r="M81" i="3"/>
  <c r="M89" i="3" s="1"/>
  <c r="M92" i="3" s="1"/>
  <c r="M96" i="3" s="1"/>
  <c r="M99" i="3" s="1"/>
  <c r="E81" i="3"/>
  <c r="E89" i="3" s="1"/>
  <c r="E92" i="3" s="1"/>
  <c r="E96" i="3" s="1"/>
  <c r="E99" i="3" s="1"/>
  <c r="V81" i="3"/>
  <c r="V89" i="3" s="1"/>
  <c r="V92" i="3" s="1"/>
  <c r="V96" i="3" s="1"/>
  <c r="V99" i="3" s="1"/>
  <c r="J81" i="3"/>
  <c r="J89" i="3" s="1"/>
  <c r="J92" i="3" s="1"/>
  <c r="J96" i="3" s="1"/>
  <c r="J99" i="3" s="1"/>
  <c r="P119" i="3"/>
  <c r="H119" i="3"/>
  <c r="L119" i="3"/>
  <c r="R81" i="3"/>
  <c r="R89" i="3" s="1"/>
  <c r="R92" i="3" s="1"/>
  <c r="R96" i="3" s="1"/>
  <c r="R99" i="3" s="1"/>
  <c r="N81" i="3"/>
  <c r="N89" i="3" s="1"/>
  <c r="N92" i="3" s="1"/>
  <c r="N96" i="3" s="1"/>
  <c r="N99" i="3" s="1"/>
  <c r="F81" i="3"/>
  <c r="F89" i="3" s="1"/>
  <c r="F92" i="3" s="1"/>
  <c r="F96" i="3" s="1"/>
  <c r="F99" i="3" s="1"/>
  <c r="U81" i="3"/>
  <c r="U89" i="3" s="1"/>
  <c r="U92" i="3" s="1"/>
  <c r="U96" i="3" s="1"/>
  <c r="U98" i="3" s="1"/>
  <c r="J119" i="3"/>
  <c r="F119" i="3"/>
  <c r="V119" i="3"/>
  <c r="R119" i="3"/>
  <c r="I81" i="3"/>
  <c r="I89" i="3" s="1"/>
  <c r="I92" i="3" s="1"/>
  <c r="I96" i="3" s="1"/>
  <c r="I99" i="3" s="1"/>
  <c r="N119" i="3"/>
  <c r="D119" i="3"/>
  <c r="T119" i="3"/>
  <c r="D36" i="3"/>
  <c r="K81" i="3"/>
  <c r="K89" i="3" s="1"/>
  <c r="K92" i="3" s="1"/>
  <c r="K96" i="3" s="1"/>
  <c r="K99" i="3" s="1"/>
  <c r="S81" i="3"/>
  <c r="S89" i="3" s="1"/>
  <c r="S92" i="3" s="1"/>
  <c r="S96" i="3" s="1"/>
  <c r="S99" i="3" s="1"/>
  <c r="L81" i="3"/>
  <c r="L89" i="3" s="1"/>
  <c r="L92" i="3" s="1"/>
  <c r="L96" i="3" s="1"/>
  <c r="L99" i="3" s="1"/>
  <c r="P81" i="3"/>
  <c r="P89" i="3" s="1"/>
  <c r="P92" i="3" s="1"/>
  <c r="P96" i="3" s="1"/>
  <c r="P99" i="3" s="1"/>
  <c r="T81" i="3"/>
  <c r="T89" i="3" s="1"/>
  <c r="T92" i="3" s="1"/>
  <c r="T96" i="3" s="1"/>
  <c r="T99" i="3" s="1"/>
  <c r="G119" i="3"/>
  <c r="K119" i="3"/>
  <c r="O119" i="3"/>
  <c r="S119" i="3"/>
  <c r="W119" i="3"/>
  <c r="V98" i="3"/>
  <c r="D116" i="3"/>
  <c r="D120" i="3" s="1"/>
  <c r="E116" i="3" s="1"/>
  <c r="E120" i="3" s="1"/>
  <c r="F116" i="3" s="1"/>
  <c r="F120" i="3" s="1"/>
  <c r="G116" i="3" s="1"/>
  <c r="G120" i="3" s="1"/>
  <c r="H116" i="3" s="1"/>
  <c r="H120" i="3" s="1"/>
  <c r="I116" i="3" s="1"/>
  <c r="I120" i="3" s="1"/>
  <c r="J116" i="3" s="1"/>
  <c r="J120" i="3" s="1"/>
  <c r="K116" i="3" s="1"/>
  <c r="K120" i="3" s="1"/>
  <c r="L116" i="3" s="1"/>
  <c r="L120" i="3" s="1"/>
  <c r="M116" i="3" s="1"/>
  <c r="M120" i="3" s="1"/>
  <c r="N116" i="3" s="1"/>
  <c r="N120" i="3" s="1"/>
  <c r="O116" i="3" s="1"/>
  <c r="O120" i="3" s="1"/>
  <c r="P116" i="3" s="1"/>
  <c r="P120" i="3" s="1"/>
  <c r="Q116" i="3" s="1"/>
  <c r="Q120" i="3" s="1"/>
  <c r="R116" i="3" s="1"/>
  <c r="R120" i="3" s="1"/>
  <c r="S116" i="3" s="1"/>
  <c r="S120" i="3" s="1"/>
  <c r="T116" i="3" s="1"/>
  <c r="T120" i="3" s="1"/>
  <c r="U116" i="3" s="1"/>
  <c r="U120" i="3" s="1"/>
  <c r="V116" i="3" s="1"/>
  <c r="V120" i="3" s="1"/>
  <c r="W116" i="3" s="1"/>
  <c r="W120" i="3" s="1"/>
  <c r="X116" i="3" s="1"/>
  <c r="X120" i="3" s="1"/>
  <c r="Y116" i="3" s="1"/>
  <c r="Y120" i="3" s="1"/>
  <c r="Z116" i="3" s="1"/>
  <c r="Z120" i="3" s="1"/>
  <c r="AA116" i="3" s="1"/>
  <c r="AA120" i="3" s="1"/>
  <c r="AB116" i="3" s="1"/>
  <c r="AB120" i="3" s="1"/>
  <c r="AC116" i="3" s="1"/>
  <c r="AC120" i="3" s="1"/>
  <c r="AD116" i="3" s="1"/>
  <c r="AD120" i="3" s="1"/>
  <c r="AE116" i="3" s="1"/>
  <c r="AE120" i="3" s="1"/>
  <c r="AF116" i="3" s="1"/>
  <c r="AF120" i="3" s="1"/>
  <c r="AG116" i="3" s="1"/>
  <c r="AG120" i="3" s="1"/>
  <c r="G81" i="3"/>
  <c r="G89" i="3" s="1"/>
  <c r="G92" i="3" s="1"/>
  <c r="G96" i="3" s="1"/>
  <c r="G99" i="3" s="1"/>
  <c r="O81" i="3"/>
  <c r="O89" i="3" s="1"/>
  <c r="O92" i="3" s="1"/>
  <c r="O96" i="3" s="1"/>
  <c r="O99" i="3" s="1"/>
  <c r="W81" i="3"/>
  <c r="W89" i="3" s="1"/>
  <c r="W92" i="3" s="1"/>
  <c r="W96" i="3" s="1"/>
  <c r="W99" i="3" s="1"/>
  <c r="E119" i="3"/>
  <c r="I119" i="3"/>
  <c r="M119" i="3"/>
  <c r="Q119" i="3"/>
  <c r="U119" i="3"/>
  <c r="H81" i="3"/>
  <c r="H89" i="3" s="1"/>
  <c r="H92" i="3" s="1"/>
  <c r="H96" i="3" s="1"/>
  <c r="H99" i="3" s="1"/>
  <c r="D20" i="3"/>
  <c r="Q99" i="3" l="1"/>
  <c r="D89" i="3"/>
  <c r="D92" i="3" s="1"/>
  <c r="D96" i="3" s="1"/>
  <c r="U99" i="3"/>
  <c r="M98" i="3"/>
  <c r="E98" i="3"/>
  <c r="N98" i="3"/>
  <c r="R98" i="3"/>
  <c r="J98" i="3"/>
  <c r="S98" i="3"/>
  <c r="H98" i="3"/>
  <c r="P98" i="3"/>
  <c r="K98" i="3"/>
  <c r="I98" i="3"/>
  <c r="F98" i="3"/>
  <c r="T98" i="3"/>
  <c r="G98" i="3"/>
  <c r="L98" i="3"/>
  <c r="W98" i="3"/>
  <c r="O98" i="3"/>
  <c r="D99" i="3" l="1"/>
  <c r="D98" i="3"/>
</calcChain>
</file>

<file path=xl/comments1.xml><?xml version="1.0" encoding="utf-8"?>
<comments xmlns="http://schemas.openxmlformats.org/spreadsheetml/2006/main">
  <authors>
    <author>Auteur</author>
  </authors>
  <commentList>
    <comment ref="D29" authorId="0" shapeId="0">
      <text>
        <r>
          <rPr>
            <sz val="9"/>
            <color indexed="81"/>
            <rFont val="Tahoma"/>
            <family val="2"/>
          </rPr>
          <t xml:space="preserve">S'assurer que le total soit exactement égal à 100% (apparition de l'icône </t>
        </r>
        <r>
          <rPr>
            <i/>
            <sz val="9"/>
            <color indexed="81"/>
            <rFont val="Tahoma"/>
            <family val="2"/>
          </rPr>
          <t>check mark</t>
        </r>
        <r>
          <rPr>
            <sz val="9"/>
            <color indexed="81"/>
            <rFont val="Tahoma"/>
            <family val="2"/>
          </rPr>
          <t xml:space="preserve">)
</t>
        </r>
      </text>
    </comment>
    <comment ref="D36" authorId="0" shapeId="0">
      <text>
        <r>
          <rPr>
            <sz val="9"/>
            <color indexed="81"/>
            <rFont val="Tahoma"/>
            <family val="2"/>
          </rPr>
          <t xml:space="preserve">S'assurer que le total soit exactement égal à 100% (apparition de l'icône </t>
        </r>
        <r>
          <rPr>
            <i/>
            <sz val="9"/>
            <color indexed="81"/>
            <rFont val="Tahoma"/>
            <family val="2"/>
          </rPr>
          <t>check mark</t>
        </r>
        <r>
          <rPr>
            <sz val="9"/>
            <color indexed="81"/>
            <rFont val="Tahoma"/>
            <family val="2"/>
          </rPr>
          <t>)</t>
        </r>
      </text>
    </comment>
    <comment ref="B39" authorId="0" shapeId="0">
      <text>
        <r>
          <rPr>
            <sz val="9"/>
            <color indexed="81"/>
            <rFont val="Tahoma"/>
            <family val="2"/>
          </rPr>
          <t>Cette prime tient compte de la majoration pour les investissements participatifs</t>
        </r>
      </text>
    </comment>
    <comment ref="C57" authorId="0" shapeId="0">
      <text>
        <r>
          <rPr>
            <sz val="9"/>
            <color indexed="81"/>
            <rFont val="Tahoma"/>
            <family val="2"/>
          </rPr>
          <t>L'exercice "0" désigne la période pré-exploitation, peu importe sa durée réelle</t>
        </r>
      </text>
    </comment>
    <comment ref="B105" authorId="0" shapeId="0">
      <text>
        <r>
          <rPr>
            <sz val="9"/>
            <color indexed="81"/>
            <rFont val="Tahoma"/>
            <family val="2"/>
          </rPr>
          <t>Flux entrants en (</t>
        </r>
        <r>
          <rPr>
            <b/>
            <sz val="9"/>
            <color indexed="81"/>
            <rFont val="Tahoma"/>
            <family val="2"/>
          </rPr>
          <t>+</t>
        </r>
        <r>
          <rPr>
            <sz val="9"/>
            <color indexed="81"/>
            <rFont val="Tahoma"/>
            <family val="2"/>
          </rPr>
          <t>) et flux sortants en (</t>
        </r>
        <r>
          <rPr>
            <b/>
            <sz val="9"/>
            <color indexed="81"/>
            <rFont val="Tahoma"/>
            <family val="2"/>
          </rPr>
          <t>-</t>
        </r>
        <r>
          <rPr>
            <sz val="9"/>
            <color indexed="81"/>
            <rFont val="Tahoma"/>
            <family val="2"/>
          </rPr>
          <t>)</t>
        </r>
      </text>
    </comment>
  </commentList>
</comments>
</file>

<file path=xl/sharedStrings.xml><?xml version="1.0" encoding="utf-8"?>
<sst xmlns="http://schemas.openxmlformats.org/spreadsheetml/2006/main" count="108" uniqueCount="100">
  <si>
    <t>Légende :</t>
  </si>
  <si>
    <t>Cellules à compléter</t>
  </si>
  <si>
    <t>Cellules à ne pas modifier</t>
  </si>
  <si>
    <t>Investissement</t>
  </si>
  <si>
    <t>EUR</t>
  </si>
  <si>
    <t>Montant total brut de l'investissement</t>
  </si>
  <si>
    <t>Montant total brut de l'investissement en EUR/Wc</t>
  </si>
  <si>
    <t>Montant brut de l'investissement hors raccordement</t>
  </si>
  <si>
    <t>Montant brut de l'investissement hors raccordement en EUR/Wc</t>
  </si>
  <si>
    <t>Postes de l'investissement</t>
  </si>
  <si>
    <t>%</t>
  </si>
  <si>
    <t>Coût du raccordement</t>
  </si>
  <si>
    <t>Autres coûts électriques (transformateurs, réseau élec. interne)</t>
  </si>
  <si>
    <t>Coût des structures</t>
  </si>
  <si>
    <t>Ingénierie et frais de développement</t>
  </si>
  <si>
    <t>Frais financiers et légaux</t>
  </si>
  <si>
    <t>Autres postes de coûts de l'investissement</t>
  </si>
  <si>
    <t>Total</t>
  </si>
  <si>
    <t>Financement</t>
  </si>
  <si>
    <t>Montant de l'apport en fonds propres</t>
  </si>
  <si>
    <t>Montant de l'apport en dette</t>
  </si>
  <si>
    <t>Montant des avantages et subventions à l'investissement</t>
  </si>
  <si>
    <t>Montant total de l'investissement net des avantages et subventions</t>
  </si>
  <si>
    <t>Taux d'intérêt de l'emprunt</t>
  </si>
  <si>
    <t>Durée de l'emprunt (en années)</t>
  </si>
  <si>
    <t>Données techniques de l'installation et hypothèses</t>
  </si>
  <si>
    <t>Puissance de l'installation (kWc)</t>
  </si>
  <si>
    <t>Energie produite (kWh/an)</t>
  </si>
  <si>
    <t>Charges</t>
  </si>
  <si>
    <t>Montant à amortir (= investissement net)</t>
  </si>
  <si>
    <t>Durée d'amortissement (en années)</t>
  </si>
  <si>
    <t>Hypothèse d'inflation</t>
  </si>
  <si>
    <t>Pré-exploitation</t>
  </si>
  <si>
    <t>Exploitation sous obligation d'achat</t>
  </si>
  <si>
    <r>
      <rPr>
        <b/>
        <sz val="11"/>
        <color theme="1"/>
        <rFont val="Arial"/>
        <family val="2"/>
      </rPr>
      <t>Exercices</t>
    </r>
    <r>
      <rPr>
        <sz val="11"/>
        <color theme="1"/>
        <rFont val="Arial"/>
        <family val="2"/>
      </rPr>
      <t xml:space="preserve"> (calendaires - 12 mois)</t>
    </r>
  </si>
  <si>
    <t>Compte de Résultat (EUR)</t>
  </si>
  <si>
    <t>Produits d'exploitation (PEX)</t>
  </si>
  <si>
    <t>Autres revenus d'exploitation</t>
  </si>
  <si>
    <t>Charges d'exploitation (CEX)</t>
  </si>
  <si>
    <t>Assurances</t>
  </si>
  <si>
    <t>Charges de location</t>
  </si>
  <si>
    <t>Frais de gestion</t>
  </si>
  <si>
    <t>Autres charges d'exploitation</t>
  </si>
  <si>
    <t>Valeur ajoutée (VA) = PEX - CEX</t>
  </si>
  <si>
    <t>Impôts, taxes et versements assimilés (ITVA)</t>
  </si>
  <si>
    <t>IFER</t>
  </si>
  <si>
    <t>CFE</t>
  </si>
  <si>
    <t>CVAE</t>
  </si>
  <si>
    <t>C3S</t>
  </si>
  <si>
    <t>Taxe foncière</t>
  </si>
  <si>
    <t>Autres taxes</t>
  </si>
  <si>
    <t>Excédent brut d'exploitation (EBE) = VA - ITVA</t>
  </si>
  <si>
    <t>Dotation aux amortissements (DA)</t>
  </si>
  <si>
    <t>Dotation aux provisions (DP)</t>
  </si>
  <si>
    <t>Résultat d'exploitation (REX) = EBE - DA - DP</t>
  </si>
  <si>
    <t>Produits financiers</t>
  </si>
  <si>
    <t>Intérêts bancaires sur l'emprunt bancaire (INT)</t>
  </si>
  <si>
    <t>Autres charges financières</t>
  </si>
  <si>
    <t>Résultat courant avant impôt (RCAI) = REX - INT</t>
  </si>
  <si>
    <t>Impôt sur les sociétés (IS)</t>
  </si>
  <si>
    <t>Taux effectif d'IS</t>
  </si>
  <si>
    <t>Résultat net de l'exercice (RN) = RCAI - IS</t>
  </si>
  <si>
    <t>Tableau de flux</t>
  </si>
  <si>
    <t>Flux d'investissement</t>
  </si>
  <si>
    <t>Tirage de la subvention</t>
  </si>
  <si>
    <t>Tirage de l'emprunt</t>
  </si>
  <si>
    <t>Remboursement du capital de l'emprunt</t>
  </si>
  <si>
    <t>Tirage des fonds propres</t>
  </si>
  <si>
    <t>Paiement de dividendes</t>
  </si>
  <si>
    <t>Tableau d'amortissement de l'emprunt</t>
  </si>
  <si>
    <t>Montant du capital emprunté restant en début de période</t>
  </si>
  <si>
    <t>Intérêts payés</t>
  </si>
  <si>
    <t>Capital remboursé</t>
  </si>
  <si>
    <t>Annuité</t>
  </si>
  <si>
    <t>Montant du capital emprunté restant en fin de période</t>
  </si>
  <si>
    <t>Exploitation sous contrat</t>
  </si>
  <si>
    <t>Coût de génie civil</t>
  </si>
  <si>
    <t>Energie autoconsommée (kWh/an)</t>
  </si>
  <si>
    <t>Energie injectée (kWh/an)</t>
  </si>
  <si>
    <t>Productible (kWh/kW)</t>
  </si>
  <si>
    <t>Complément de rémunération</t>
  </si>
  <si>
    <t>Charges de maintenance</t>
  </si>
  <si>
    <t>Charges d'exploitation</t>
  </si>
  <si>
    <r>
      <t xml:space="preserve">Ce fichier Excel a pour but d'acceuillir le modèle de plan d'affaires construit par le candidat pour son projet sur la durée de vie de l'installation, à insérer dans l'onglet "BP projet candidat (1)". Le candidat doit, dans son modèle de plan d'affaires, faire apparaitre l'ensemble des hypothèses qu'il aura prises en compte, telles que la productivité de l'installation, le taux de perte annuelle de rendement des modules, la revalorisation annuelle du tarif, l'inflation, le taux d'intérêt de l'emprunt etc. 
Ce modèle doit ensuite être synthétisé par le candidat dans le modèle de plan d'affaires simplifié établi par la CRE, situé dans l'onglet "BP simplifié CRE (2)". </t>
    </r>
    <r>
      <rPr>
        <u/>
        <sz val="11"/>
        <color theme="1"/>
        <rFont val="Arial"/>
        <family val="2"/>
      </rPr>
      <t>Le modèle simplifié établi par la CRE ne peut en aucun cas se substituer au modèle de plan d'affaires du candidat</t>
    </r>
    <r>
      <rPr>
        <sz val="11"/>
        <color theme="1"/>
        <rFont val="Arial"/>
        <family val="2"/>
      </rPr>
      <t xml:space="preserve">. Il ne s'agit que d'un modèle de synthèse.
Le candidat doit veiller à ce que les liens entre les deux onglets restent apparents (pas de données saisies "en dur" dans l'onglet "BP simplifié CRE (2)". Le candidat doit par ailleurs respecter l'intégrité du modèle simplifié établi par la CRE en ne saisissant que les cellules prévues à cet effet. Un code couleur identifie les cellules que le candidat peut compléter, et celles qui ne doivent pas être modifiées. 
Il est porté à l'attention du candidat que :
- les données doivent être renseignées en </t>
    </r>
    <r>
      <rPr>
        <u/>
        <sz val="11"/>
        <color theme="1"/>
        <rFont val="Arial"/>
        <family val="2"/>
      </rPr>
      <t>euros courants</t>
    </r>
    <r>
      <rPr>
        <sz val="11"/>
        <color theme="1"/>
        <rFont val="Arial"/>
        <family val="2"/>
      </rPr>
      <t xml:space="preserve"> (valeurs nominales)
- les données doivent être renseignées en </t>
    </r>
    <r>
      <rPr>
        <u/>
        <sz val="11"/>
        <color theme="1"/>
        <rFont val="Arial"/>
        <family val="2"/>
      </rPr>
      <t>valeur positive</t>
    </r>
    <r>
      <rPr>
        <sz val="11"/>
        <color theme="1"/>
        <rFont val="Arial"/>
        <family val="2"/>
      </rPr>
      <t xml:space="preserve">, sauf si mention contraire (pour les flux de trésorerie notamment) 
- le modèle de plan d'affaires établi par la CRE prend en compte des </t>
    </r>
    <r>
      <rPr>
        <u/>
        <sz val="11"/>
        <color theme="1"/>
        <rFont val="Arial"/>
        <family val="2"/>
      </rPr>
      <t>exercices de 12 mois</t>
    </r>
    <r>
      <rPr>
        <sz val="11"/>
        <color theme="1"/>
        <rFont val="Arial"/>
        <family val="2"/>
      </rPr>
      <t xml:space="preserve"> (années calendaires), le candidat devra donc s'y conformer au moment de synthétiser ses données dans le modèle simplifié. </t>
    </r>
  </si>
  <si>
    <t>Coût des machines électrogènes (panneaux photovoltaïques, turbine, groupe turbo alternateur, ...)</t>
  </si>
  <si>
    <t>Prime "P" indiquée dans l'offre (€/MWh)</t>
  </si>
  <si>
    <t>Taux d'autoconsommation sur l'année (%)</t>
  </si>
  <si>
    <t>Puissance maximale injectée sur le réseau public (kW)</t>
  </si>
  <si>
    <t>Valorisation de l'énergie injectée (EUR/MWh)</t>
  </si>
  <si>
    <t>Economie sur la part variable de la facture (EUR/MWh)</t>
  </si>
  <si>
    <t>Economie sur la part fixe de la facture (EUR)</t>
  </si>
  <si>
    <t>Revenus liés à la vente de l'électricité</t>
  </si>
  <si>
    <t>Revenus liés à l'autoconsommation de l'électricité</t>
  </si>
  <si>
    <t>Coût des dispositifs de stockage d'électricité</t>
  </si>
  <si>
    <t>Exploitation hors contrat</t>
  </si>
  <si>
    <t>Nom du projet</t>
  </si>
  <si>
    <t>Nom du candidat</t>
  </si>
  <si>
    <t>Part variable évitée sur la facture d'électricité (€/MWh)</t>
  </si>
  <si>
    <t>Part fixe évitée sur la facture d'électricité (€/an)</t>
  </si>
  <si>
    <t>Si le Candidat a joint à son offre la lettre d’engagement prévue au 3.2.7, montage financier à détailler dans l'espace ci-après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</si>
</sst>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0_ ;\-#,##0\ "/>
    <numFmt numFmtId="165" formatCode="#,##0.00_ ;\-#,##0.00\ "/>
    <numFmt numFmtId="166" formatCode="0.0%"/>
  </numFmts>
  <fonts count="9" x14ac:knownFonts="1">
    <font>
      <sz val="11"/>
      <color theme="1"/>
      <name val="Calibri"/>
      <family val="2"/>
      <scheme val="minor"/>
    </font>
    <font>
      <sz val="11"/>
      <color theme="1"/>
      <name val="Calibri"/>
      <family val="2"/>
      <scheme val="minor"/>
    </font>
    <font>
      <sz val="11"/>
      <color theme="1"/>
      <name val="Arial"/>
      <family val="2"/>
    </font>
    <font>
      <u/>
      <sz val="11"/>
      <color theme="1"/>
      <name val="Arial"/>
      <family val="2"/>
    </font>
    <font>
      <b/>
      <sz val="11"/>
      <color theme="1"/>
      <name val="Arial"/>
      <family val="2"/>
    </font>
    <font>
      <b/>
      <sz val="11"/>
      <color theme="0"/>
      <name val="Arial"/>
      <family val="2"/>
    </font>
    <font>
      <sz val="9"/>
      <color indexed="81"/>
      <name val="Tahoma"/>
      <family val="2"/>
    </font>
    <font>
      <i/>
      <sz val="9"/>
      <color indexed="81"/>
      <name val="Tahoma"/>
      <family val="2"/>
    </font>
    <font>
      <b/>
      <sz val="9"/>
      <color indexed="81"/>
      <name val="Tahoma"/>
      <family val="2"/>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0070C0"/>
        <bgColor indexed="64"/>
      </patternFill>
    </fill>
    <fill>
      <patternFill patternType="solid">
        <fgColor theme="6" tint="-0.249977111117893"/>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6">
    <xf numFmtId="0" fontId="0" fillId="0" borderId="0" xfId="0"/>
    <xf numFmtId="164" fontId="2" fillId="4" borderId="0" xfId="1" applyNumberFormat="1" applyFont="1" applyFill="1" applyProtection="1">
      <protection locked="0"/>
    </xf>
    <xf numFmtId="10" fontId="2" fillId="4" borderId="0" xfId="2" applyNumberFormat="1" applyFont="1" applyFill="1" applyProtection="1">
      <protection locked="0"/>
    </xf>
    <xf numFmtId="164" fontId="2" fillId="2" borderId="0" xfId="1" applyNumberFormat="1" applyFont="1" applyFill="1" applyProtection="1">
      <protection locked="0"/>
    </xf>
    <xf numFmtId="9" fontId="2" fillId="2" borderId="0" xfId="2" applyFont="1" applyFill="1" applyProtection="1">
      <protection locked="0"/>
    </xf>
    <xf numFmtId="0" fontId="2" fillId="3" borderId="0" xfId="0" applyFont="1" applyFill="1" applyProtection="1"/>
    <xf numFmtId="0" fontId="4" fillId="3" borderId="0" xfId="0" applyFont="1" applyFill="1" applyAlignment="1" applyProtection="1">
      <alignment horizontal="right" indent="2"/>
    </xf>
    <xf numFmtId="0" fontId="2" fillId="3" borderId="0" xfId="0" applyFont="1" applyFill="1" applyAlignment="1" applyProtection="1">
      <alignment horizontal="right" indent="2"/>
    </xf>
    <xf numFmtId="164" fontId="2" fillId="5" borderId="0" xfId="1" applyNumberFormat="1" applyFont="1" applyFill="1" applyProtection="1"/>
    <xf numFmtId="0" fontId="4" fillId="2" borderId="9" xfId="0" applyFont="1" applyFill="1" applyBorder="1" applyAlignment="1" applyProtection="1"/>
    <xf numFmtId="0" fontId="2" fillId="2" borderId="9" xfId="0" applyFont="1" applyFill="1" applyBorder="1" applyAlignment="1" applyProtection="1">
      <alignment horizontal="center"/>
    </xf>
    <xf numFmtId="0" fontId="2" fillId="3" borderId="0" xfId="0" applyFont="1" applyFill="1" applyAlignment="1" applyProtection="1">
      <alignment horizontal="left" indent="2"/>
    </xf>
    <xf numFmtId="165" fontId="2" fillId="5" borderId="0" xfId="1" applyNumberFormat="1" applyFont="1" applyFill="1" applyProtection="1"/>
    <xf numFmtId="166" fontId="2" fillId="5" borderId="0" xfId="2" applyNumberFormat="1" applyFont="1" applyFill="1" applyAlignment="1" applyProtection="1">
      <alignment horizontal="center"/>
    </xf>
    <xf numFmtId="164" fontId="2" fillId="5" borderId="0" xfId="0" applyNumberFormat="1" applyFont="1" applyFill="1" applyProtection="1"/>
    <xf numFmtId="164" fontId="2" fillId="2" borderId="0" xfId="0" applyNumberFormat="1" applyFont="1" applyFill="1" applyProtection="1"/>
    <xf numFmtId="9" fontId="2" fillId="5" borderId="0" xfId="2" applyNumberFormat="1" applyFont="1" applyFill="1" applyAlignment="1" applyProtection="1">
      <alignment horizontal="center"/>
    </xf>
    <xf numFmtId="0" fontId="2" fillId="3" borderId="0" xfId="0" applyFont="1" applyFill="1" applyAlignment="1" applyProtection="1"/>
    <xf numFmtId="0" fontId="5" fillId="6" borderId="9" xfId="0" applyFont="1" applyFill="1" applyBorder="1" applyAlignment="1" applyProtection="1">
      <alignment horizontal="center" vertical="center"/>
    </xf>
    <xf numFmtId="0" fontId="2" fillId="3" borderId="0" xfId="0" applyFont="1" applyFill="1" applyAlignment="1" applyProtection="1">
      <alignment horizontal="center" vertical="center"/>
    </xf>
    <xf numFmtId="0" fontId="2" fillId="3" borderId="10" xfId="0" applyFont="1" applyFill="1" applyBorder="1" applyAlignment="1" applyProtection="1">
      <alignment horizontal="center" vertical="center"/>
    </xf>
    <xf numFmtId="0" fontId="2" fillId="3" borderId="9" xfId="0" applyFont="1" applyFill="1" applyBorder="1" applyProtection="1"/>
    <xf numFmtId="0" fontId="2" fillId="3" borderId="9" xfId="0" applyFont="1" applyFill="1" applyBorder="1" applyAlignment="1" applyProtection="1">
      <alignment horizontal="center"/>
    </xf>
    <xf numFmtId="0" fontId="4" fillId="3" borderId="9" xfId="0" applyFont="1" applyFill="1" applyBorder="1" applyAlignment="1" applyProtection="1">
      <alignment horizontal="center"/>
    </xf>
    <xf numFmtId="43" fontId="2" fillId="3" borderId="0" xfId="1" applyFont="1" applyFill="1" applyProtection="1"/>
    <xf numFmtId="0" fontId="4" fillId="2" borderId="9" xfId="0" applyFont="1" applyFill="1" applyBorder="1" applyAlignment="1" applyProtection="1">
      <alignment horizontal="left"/>
    </xf>
    <xf numFmtId="43" fontId="2" fillId="2" borderId="9" xfId="1" applyFont="1" applyFill="1" applyBorder="1" applyProtection="1"/>
    <xf numFmtId="0" fontId="2" fillId="2" borderId="9" xfId="0" applyFont="1" applyFill="1" applyBorder="1" applyProtection="1"/>
    <xf numFmtId="0" fontId="4" fillId="3" borderId="0" xfId="0" applyFont="1" applyFill="1" applyProtection="1"/>
    <xf numFmtId="164" fontId="4" fillId="5" borderId="0" xfId="1" applyNumberFormat="1" applyFont="1" applyFill="1" applyAlignment="1" applyProtection="1">
      <alignment horizontal="right"/>
    </xf>
    <xf numFmtId="164" fontId="4" fillId="5" borderId="0" xfId="1" applyNumberFormat="1" applyFont="1" applyFill="1" applyProtection="1"/>
    <xf numFmtId="0" fontId="2" fillId="3" borderId="0" xfId="0" applyFont="1" applyFill="1" applyAlignment="1" applyProtection="1">
      <alignment horizontal="left" indent="4"/>
    </xf>
    <xf numFmtId="0" fontId="2" fillId="0" borderId="0" xfId="0" applyFont="1" applyFill="1" applyAlignment="1" applyProtection="1">
      <alignment horizontal="left" indent="2"/>
    </xf>
    <xf numFmtId="166" fontId="2" fillId="5" borderId="0" xfId="2" applyNumberFormat="1" applyFont="1" applyFill="1" applyAlignment="1" applyProtection="1">
      <alignment horizontal="left" indent="6"/>
    </xf>
    <xf numFmtId="0" fontId="4" fillId="2" borderId="9" xfId="0" applyFont="1" applyFill="1" applyBorder="1" applyProtection="1"/>
    <xf numFmtId="164" fontId="2" fillId="3" borderId="0" xfId="1" applyNumberFormat="1" applyFont="1" applyFill="1" applyProtection="1"/>
    <xf numFmtId="164" fontId="2" fillId="3" borderId="0" xfId="0" applyNumberFormat="1" applyFont="1" applyFill="1" applyProtection="1"/>
    <xf numFmtId="0" fontId="2" fillId="4" borderId="0" xfId="0" applyFont="1" applyFill="1" applyProtection="1">
      <protection locked="0"/>
    </xf>
    <xf numFmtId="0" fontId="2" fillId="3" borderId="0" xfId="0" applyFont="1" applyFill="1" applyProtection="1">
      <protection locked="0"/>
    </xf>
    <xf numFmtId="0" fontId="2" fillId="2" borderId="1"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2" fillId="2" borderId="3" xfId="0" applyFont="1" applyFill="1" applyBorder="1" applyAlignment="1">
      <alignment horizontal="left" vertical="center" wrapText="1" indent="1"/>
    </xf>
    <xf numFmtId="0" fontId="2" fillId="2" borderId="4" xfId="0" applyFont="1" applyFill="1" applyBorder="1" applyAlignment="1">
      <alignment horizontal="left" vertical="center" wrapText="1" indent="1"/>
    </xf>
    <xf numFmtId="0" fontId="2" fillId="2" borderId="0" xfId="0" applyFont="1" applyFill="1" applyBorder="1" applyAlignment="1">
      <alignment horizontal="left" vertical="center" wrapText="1" indent="1"/>
    </xf>
    <xf numFmtId="0" fontId="2" fillId="2" borderId="5" xfId="0" applyFont="1" applyFill="1" applyBorder="1" applyAlignment="1">
      <alignment horizontal="left" vertical="center" wrapText="1" indent="1"/>
    </xf>
    <xf numFmtId="0" fontId="2" fillId="2" borderId="6"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8" xfId="0" applyFont="1" applyFill="1" applyBorder="1" applyAlignment="1">
      <alignment horizontal="left" vertical="center" wrapText="1" indent="1"/>
    </xf>
    <xf numFmtId="0" fontId="2" fillId="4" borderId="0" xfId="0" applyFont="1" applyFill="1" applyAlignment="1" applyProtection="1">
      <alignment horizontal="center"/>
      <protection locked="0"/>
    </xf>
    <xf numFmtId="0" fontId="5" fillId="6" borderId="9" xfId="0" applyFont="1" applyFill="1" applyBorder="1" applyAlignment="1" applyProtection="1">
      <alignment horizontal="center" vertical="center"/>
    </xf>
    <xf numFmtId="0" fontId="5" fillId="7" borderId="9" xfId="0" applyFont="1" applyFill="1" applyBorder="1" applyAlignment="1" applyProtection="1">
      <alignment horizontal="center" vertical="center"/>
    </xf>
    <xf numFmtId="0" fontId="2" fillId="3" borderId="16" xfId="0" applyFont="1" applyFill="1" applyBorder="1" applyAlignment="1" applyProtection="1">
      <alignment horizontal="left" vertical="top"/>
      <protection locked="0"/>
    </xf>
    <xf numFmtId="0" fontId="2" fillId="3" borderId="17" xfId="0" applyFont="1" applyFill="1" applyBorder="1" applyAlignment="1" applyProtection="1">
      <alignment horizontal="left" vertical="top"/>
      <protection locked="0"/>
    </xf>
    <xf numFmtId="0" fontId="2" fillId="3" borderId="18" xfId="0" applyFont="1" applyFill="1" applyBorder="1" applyAlignment="1" applyProtection="1">
      <alignment horizontal="left" vertical="top"/>
      <protection locked="0"/>
    </xf>
    <xf numFmtId="0" fontId="2" fillId="3" borderId="14" xfId="0" applyFont="1" applyFill="1" applyBorder="1" applyAlignment="1" applyProtection="1">
      <alignment horizontal="left" vertical="top"/>
      <protection locked="0"/>
    </xf>
    <xf numFmtId="0" fontId="2" fillId="3" borderId="0" xfId="0" applyFont="1" applyFill="1" applyBorder="1" applyAlignment="1" applyProtection="1">
      <alignment horizontal="left" vertical="top"/>
      <protection locked="0"/>
    </xf>
    <xf numFmtId="0" fontId="2" fillId="3" borderId="15" xfId="0" applyFont="1" applyFill="1" applyBorder="1" applyAlignment="1" applyProtection="1">
      <alignment horizontal="left" vertical="top"/>
      <protection locked="0"/>
    </xf>
    <xf numFmtId="0" fontId="2" fillId="3" borderId="19" xfId="0" applyFont="1" applyFill="1" applyBorder="1" applyAlignment="1" applyProtection="1">
      <alignment horizontal="left" vertical="top"/>
      <protection locked="0"/>
    </xf>
    <xf numFmtId="0" fontId="2" fillId="3" borderId="10" xfId="0" applyFont="1" applyFill="1" applyBorder="1" applyAlignment="1" applyProtection="1">
      <alignment horizontal="left" vertical="top"/>
      <protection locked="0"/>
    </xf>
    <xf numFmtId="0" fontId="2" fillId="3" borderId="20" xfId="0" applyFont="1" applyFill="1" applyBorder="1" applyAlignment="1" applyProtection="1">
      <alignment horizontal="left" vertical="top"/>
      <protection locked="0"/>
    </xf>
    <xf numFmtId="0" fontId="2" fillId="2" borderId="11" xfId="0" applyFont="1" applyFill="1" applyBorder="1" applyAlignment="1" applyProtection="1">
      <alignment horizontal="left" vertical="center" wrapText="1"/>
    </xf>
    <xf numFmtId="0" fontId="2" fillId="2" borderId="12" xfId="0" applyFont="1" applyFill="1" applyBorder="1" applyAlignment="1" applyProtection="1">
      <alignment horizontal="left" vertical="center" wrapText="1"/>
    </xf>
    <xf numFmtId="0" fontId="2" fillId="2" borderId="13" xfId="0" applyFont="1" applyFill="1" applyBorder="1" applyAlignment="1" applyProtection="1">
      <alignment horizontal="left" vertical="center" wrapText="1"/>
    </xf>
    <xf numFmtId="0" fontId="2" fillId="2" borderId="14"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xf>
    <xf numFmtId="0" fontId="2" fillId="2" borderId="15" xfId="0" applyFont="1" applyFill="1" applyBorder="1" applyAlignment="1" applyProtection="1">
      <alignment horizontal="left" vertical="center" wrapText="1"/>
    </xf>
  </cellXfs>
  <cellStyles count="3">
    <cellStyle name="Milliers" xfId="1" builtinId="3"/>
    <cellStyle name="Normal" xfId="0" builtinId="0"/>
    <cellStyle name="Pourcentage"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6"/>
  <sheetViews>
    <sheetView showGridLines="0" workbookViewId="0">
      <selection activeCell="E30" sqref="E30"/>
    </sheetView>
  </sheetViews>
  <sheetFormatPr baseColWidth="10" defaultColWidth="9.140625" defaultRowHeight="15" x14ac:dyDescent="0.25"/>
  <cols>
    <col min="2" max="9" width="13.28515625" customWidth="1"/>
  </cols>
  <sheetData>
    <row r="2" spans="2:9" ht="15.75" thickBot="1" x14ac:dyDescent="0.3"/>
    <row r="3" spans="2:9" x14ac:dyDescent="0.25">
      <c r="B3" s="39" t="s">
        <v>83</v>
      </c>
      <c r="C3" s="40"/>
      <c r="D3" s="40"/>
      <c r="E3" s="40"/>
      <c r="F3" s="40"/>
      <c r="G3" s="40"/>
      <c r="H3" s="40"/>
      <c r="I3" s="41"/>
    </row>
    <row r="4" spans="2:9" x14ac:dyDescent="0.25">
      <c r="B4" s="42"/>
      <c r="C4" s="43"/>
      <c r="D4" s="43"/>
      <c r="E4" s="43"/>
      <c r="F4" s="43"/>
      <c r="G4" s="43"/>
      <c r="H4" s="43"/>
      <c r="I4" s="44"/>
    </row>
    <row r="5" spans="2:9" x14ac:dyDescent="0.25">
      <c r="B5" s="42"/>
      <c r="C5" s="43"/>
      <c r="D5" s="43"/>
      <c r="E5" s="43"/>
      <c r="F5" s="43"/>
      <c r="G5" s="43"/>
      <c r="H5" s="43"/>
      <c r="I5" s="44"/>
    </row>
    <row r="6" spans="2:9" x14ac:dyDescent="0.25">
      <c r="B6" s="42"/>
      <c r="C6" s="43"/>
      <c r="D6" s="43"/>
      <c r="E6" s="43"/>
      <c r="F6" s="43"/>
      <c r="G6" s="43"/>
      <c r="H6" s="43"/>
      <c r="I6" s="44"/>
    </row>
    <row r="7" spans="2:9" x14ac:dyDescent="0.25">
      <c r="B7" s="42"/>
      <c r="C7" s="43"/>
      <c r="D7" s="43"/>
      <c r="E7" s="43"/>
      <c r="F7" s="43"/>
      <c r="G7" s="43"/>
      <c r="H7" s="43"/>
      <c r="I7" s="44"/>
    </row>
    <row r="8" spans="2:9" x14ac:dyDescent="0.25">
      <c r="B8" s="42"/>
      <c r="C8" s="43"/>
      <c r="D8" s="43"/>
      <c r="E8" s="43"/>
      <c r="F8" s="43"/>
      <c r="G8" s="43"/>
      <c r="H8" s="43"/>
      <c r="I8" s="44"/>
    </row>
    <row r="9" spans="2:9" x14ac:dyDescent="0.25">
      <c r="B9" s="42"/>
      <c r="C9" s="43"/>
      <c r="D9" s="43"/>
      <c r="E9" s="43"/>
      <c r="F9" s="43"/>
      <c r="G9" s="43"/>
      <c r="H9" s="43"/>
      <c r="I9" s="44"/>
    </row>
    <row r="10" spans="2:9" x14ac:dyDescent="0.25">
      <c r="B10" s="42"/>
      <c r="C10" s="43"/>
      <c r="D10" s="43"/>
      <c r="E10" s="43"/>
      <c r="F10" s="43"/>
      <c r="G10" s="43"/>
      <c r="H10" s="43"/>
      <c r="I10" s="44"/>
    </row>
    <row r="11" spans="2:9" x14ac:dyDescent="0.25">
      <c r="B11" s="42"/>
      <c r="C11" s="43"/>
      <c r="D11" s="43"/>
      <c r="E11" s="43"/>
      <c r="F11" s="43"/>
      <c r="G11" s="43"/>
      <c r="H11" s="43"/>
      <c r="I11" s="44"/>
    </row>
    <row r="12" spans="2:9" x14ac:dyDescent="0.25">
      <c r="B12" s="42"/>
      <c r="C12" s="43"/>
      <c r="D12" s="43"/>
      <c r="E12" s="43"/>
      <c r="F12" s="43"/>
      <c r="G12" s="43"/>
      <c r="H12" s="43"/>
      <c r="I12" s="44"/>
    </row>
    <row r="13" spans="2:9" x14ac:dyDescent="0.25">
      <c r="B13" s="42"/>
      <c r="C13" s="43"/>
      <c r="D13" s="43"/>
      <c r="E13" s="43"/>
      <c r="F13" s="43"/>
      <c r="G13" s="43"/>
      <c r="H13" s="43"/>
      <c r="I13" s="44"/>
    </row>
    <row r="14" spans="2:9" x14ac:dyDescent="0.25">
      <c r="B14" s="42"/>
      <c r="C14" s="43"/>
      <c r="D14" s="43"/>
      <c r="E14" s="43"/>
      <c r="F14" s="43"/>
      <c r="G14" s="43"/>
      <c r="H14" s="43"/>
      <c r="I14" s="44"/>
    </row>
    <row r="15" spans="2:9" x14ac:dyDescent="0.25">
      <c r="B15" s="42"/>
      <c r="C15" s="43"/>
      <c r="D15" s="43"/>
      <c r="E15" s="43"/>
      <c r="F15" s="43"/>
      <c r="G15" s="43"/>
      <c r="H15" s="43"/>
      <c r="I15" s="44"/>
    </row>
    <row r="16" spans="2:9" x14ac:dyDescent="0.25">
      <c r="B16" s="42"/>
      <c r="C16" s="43"/>
      <c r="D16" s="43"/>
      <c r="E16" s="43"/>
      <c r="F16" s="43"/>
      <c r="G16" s="43"/>
      <c r="H16" s="43"/>
      <c r="I16" s="44"/>
    </row>
    <row r="17" spans="2:9" x14ac:dyDescent="0.25">
      <c r="B17" s="42"/>
      <c r="C17" s="43"/>
      <c r="D17" s="43"/>
      <c r="E17" s="43"/>
      <c r="F17" s="43"/>
      <c r="G17" s="43"/>
      <c r="H17" s="43"/>
      <c r="I17" s="44"/>
    </row>
    <row r="18" spans="2:9" x14ac:dyDescent="0.25">
      <c r="B18" s="42"/>
      <c r="C18" s="43"/>
      <c r="D18" s="43"/>
      <c r="E18" s="43"/>
      <c r="F18" s="43"/>
      <c r="G18" s="43"/>
      <c r="H18" s="43"/>
      <c r="I18" s="44"/>
    </row>
    <row r="19" spans="2:9" x14ac:dyDescent="0.25">
      <c r="B19" s="42"/>
      <c r="C19" s="43"/>
      <c r="D19" s="43"/>
      <c r="E19" s="43"/>
      <c r="F19" s="43"/>
      <c r="G19" s="43"/>
      <c r="H19" s="43"/>
      <c r="I19" s="44"/>
    </row>
    <row r="20" spans="2:9" x14ac:dyDescent="0.25">
      <c r="B20" s="42"/>
      <c r="C20" s="43"/>
      <c r="D20" s="43"/>
      <c r="E20" s="43"/>
      <c r="F20" s="43"/>
      <c r="G20" s="43"/>
      <c r="H20" s="43"/>
      <c r="I20" s="44"/>
    </row>
    <row r="21" spans="2:9" x14ac:dyDescent="0.25">
      <c r="B21" s="42"/>
      <c r="C21" s="43"/>
      <c r="D21" s="43"/>
      <c r="E21" s="43"/>
      <c r="F21" s="43"/>
      <c r="G21" s="43"/>
      <c r="H21" s="43"/>
      <c r="I21" s="44"/>
    </row>
    <row r="22" spans="2:9" x14ac:dyDescent="0.25">
      <c r="B22" s="42"/>
      <c r="C22" s="43"/>
      <c r="D22" s="43"/>
      <c r="E22" s="43"/>
      <c r="F22" s="43"/>
      <c r="G22" s="43"/>
      <c r="H22" s="43"/>
      <c r="I22" s="44"/>
    </row>
    <row r="23" spans="2:9" x14ac:dyDescent="0.25">
      <c r="B23" s="42"/>
      <c r="C23" s="43"/>
      <c r="D23" s="43"/>
      <c r="E23" s="43"/>
      <c r="F23" s="43"/>
      <c r="G23" s="43"/>
      <c r="H23" s="43"/>
      <c r="I23" s="44"/>
    </row>
    <row r="24" spans="2:9" x14ac:dyDescent="0.25">
      <c r="B24" s="42"/>
      <c r="C24" s="43"/>
      <c r="D24" s="43"/>
      <c r="E24" s="43"/>
      <c r="F24" s="43"/>
      <c r="G24" s="43"/>
      <c r="H24" s="43"/>
      <c r="I24" s="44"/>
    </row>
    <row r="25" spans="2:9" x14ac:dyDescent="0.25">
      <c r="B25" s="42"/>
      <c r="C25" s="43"/>
      <c r="D25" s="43"/>
      <c r="E25" s="43"/>
      <c r="F25" s="43"/>
      <c r="G25" s="43"/>
      <c r="H25" s="43"/>
      <c r="I25" s="44"/>
    </row>
    <row r="26" spans="2:9" ht="15.75" thickBot="1" x14ac:dyDescent="0.3">
      <c r="B26" s="45"/>
      <c r="C26" s="46"/>
      <c r="D26" s="46"/>
      <c r="E26" s="46"/>
      <c r="F26" s="46"/>
      <c r="G26" s="46"/>
      <c r="H26" s="46"/>
      <c r="I26" s="47"/>
    </row>
  </sheetData>
  <mergeCells count="1">
    <mergeCell ref="B3:I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G11" sqref="G11"/>
    </sheetView>
  </sheetViews>
  <sheetFormatPr baseColWidth="10"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G121"/>
  <sheetViews>
    <sheetView tabSelected="1" zoomScale="55" zoomScaleNormal="55" workbookViewId="0">
      <selection activeCell="E20" sqref="E20"/>
    </sheetView>
  </sheetViews>
  <sheetFormatPr baseColWidth="10" defaultColWidth="11.42578125" defaultRowHeight="14.25" x14ac:dyDescent="0.2"/>
  <cols>
    <col min="1" max="1" width="2.7109375" style="5" customWidth="1"/>
    <col min="2" max="2" width="80.28515625" style="5" customWidth="1"/>
    <col min="3" max="3" width="16.42578125" style="5" bestFit="1" customWidth="1"/>
    <col min="4" max="4" width="15.5703125" style="5" bestFit="1" customWidth="1"/>
    <col min="5" max="21" width="15.5703125" style="5" customWidth="1"/>
    <col min="22" max="33" width="13.42578125" style="5" bestFit="1" customWidth="1"/>
    <col min="34" max="16384" width="11.42578125" style="5"/>
  </cols>
  <sheetData>
    <row r="1" spans="2:3" ht="3" customHeight="1" x14ac:dyDescent="0.2"/>
    <row r="2" spans="2:3" ht="14.25" customHeight="1" x14ac:dyDescent="0.25">
      <c r="B2" s="6" t="s">
        <v>0</v>
      </c>
    </row>
    <row r="3" spans="2:3" x14ac:dyDescent="0.2">
      <c r="B3" s="7" t="s">
        <v>1</v>
      </c>
      <c r="C3" s="37"/>
    </row>
    <row r="4" spans="2:3" ht="3" customHeight="1" x14ac:dyDescent="0.2">
      <c r="B4" s="7"/>
    </row>
    <row r="5" spans="2:3" x14ac:dyDescent="0.2">
      <c r="B5" s="7" t="s">
        <v>2</v>
      </c>
      <c r="C5" s="8"/>
    </row>
    <row r="7" spans="2:3" x14ac:dyDescent="0.2">
      <c r="B7" s="48" t="s">
        <v>96</v>
      </c>
      <c r="C7" s="48"/>
    </row>
    <row r="8" spans="2:3" ht="3" customHeight="1" x14ac:dyDescent="0.2"/>
    <row r="9" spans="2:3" x14ac:dyDescent="0.2">
      <c r="B9" s="48" t="s">
        <v>95</v>
      </c>
      <c r="C9" s="48"/>
    </row>
    <row r="11" spans="2:3" ht="15" x14ac:dyDescent="0.25">
      <c r="B11" s="9" t="s">
        <v>3</v>
      </c>
      <c r="C11" s="10" t="s">
        <v>4</v>
      </c>
    </row>
    <row r="13" spans="2:3" x14ac:dyDescent="0.2">
      <c r="B13" s="11" t="s">
        <v>5</v>
      </c>
      <c r="C13" s="1"/>
    </row>
    <row r="14" spans="2:3" x14ac:dyDescent="0.2">
      <c r="B14" s="11" t="s">
        <v>6</v>
      </c>
      <c r="C14" s="12" t="e">
        <f>C13/C45/1000</f>
        <v>#DIV/0!</v>
      </c>
    </row>
    <row r="15" spans="2:3" x14ac:dyDescent="0.2">
      <c r="B15" s="11" t="s">
        <v>7</v>
      </c>
      <c r="C15" s="8">
        <f>C13-C20</f>
        <v>0</v>
      </c>
    </row>
    <row r="16" spans="2:3" x14ac:dyDescent="0.2">
      <c r="B16" s="11" t="s">
        <v>8</v>
      </c>
      <c r="C16" s="12" t="e">
        <f>C15/C45/1000</f>
        <v>#DIV/0!</v>
      </c>
    </row>
    <row r="17" spans="2:11" x14ac:dyDescent="0.2">
      <c r="B17" s="11"/>
    </row>
    <row r="18" spans="2:11" ht="15" x14ac:dyDescent="0.25">
      <c r="B18" s="9" t="s">
        <v>9</v>
      </c>
      <c r="C18" s="10" t="s">
        <v>4</v>
      </c>
      <c r="D18" s="10" t="s">
        <v>10</v>
      </c>
    </row>
    <row r="19" spans="2:11" x14ac:dyDescent="0.2">
      <c r="B19" s="11"/>
    </row>
    <row r="20" spans="2:11" ht="14.25" customHeight="1" x14ac:dyDescent="0.2">
      <c r="B20" s="11" t="s">
        <v>11</v>
      </c>
      <c r="C20" s="1"/>
      <c r="D20" s="13" t="e">
        <f>C20/$C$13</f>
        <v>#DIV/0!</v>
      </c>
      <c r="F20" s="60" t="s">
        <v>99</v>
      </c>
      <c r="G20" s="61"/>
      <c r="H20" s="61"/>
      <c r="I20" s="61"/>
      <c r="J20" s="61"/>
      <c r="K20" s="62"/>
    </row>
    <row r="21" spans="2:11" x14ac:dyDescent="0.2">
      <c r="B21" s="11" t="s">
        <v>84</v>
      </c>
      <c r="C21" s="1"/>
      <c r="D21" s="13" t="e">
        <f t="shared" ref="D21:D28" si="0">C21/$C$13</f>
        <v>#DIV/0!</v>
      </c>
      <c r="F21" s="63"/>
      <c r="G21" s="64"/>
      <c r="H21" s="64"/>
      <c r="I21" s="64"/>
      <c r="J21" s="64"/>
      <c r="K21" s="65"/>
    </row>
    <row r="22" spans="2:11" x14ac:dyDescent="0.2">
      <c r="B22" s="11" t="s">
        <v>12</v>
      </c>
      <c r="C22" s="1"/>
      <c r="D22" s="13" t="e">
        <f t="shared" si="0"/>
        <v>#DIV/0!</v>
      </c>
      <c r="F22" s="63"/>
      <c r="G22" s="64"/>
      <c r="H22" s="64"/>
      <c r="I22" s="64"/>
      <c r="J22" s="64"/>
      <c r="K22" s="65"/>
    </row>
    <row r="23" spans="2:11" x14ac:dyDescent="0.2">
      <c r="B23" s="11" t="s">
        <v>13</v>
      </c>
      <c r="C23" s="1"/>
      <c r="D23" s="13" t="e">
        <f t="shared" si="0"/>
        <v>#DIV/0!</v>
      </c>
      <c r="F23" s="51"/>
      <c r="G23" s="52"/>
      <c r="H23" s="52"/>
      <c r="I23" s="52"/>
      <c r="J23" s="52"/>
      <c r="K23" s="53"/>
    </row>
    <row r="24" spans="2:11" x14ac:dyDescent="0.2">
      <c r="B24" s="11" t="s">
        <v>76</v>
      </c>
      <c r="C24" s="1"/>
      <c r="D24" s="13" t="e">
        <f t="shared" si="0"/>
        <v>#DIV/0!</v>
      </c>
      <c r="F24" s="54"/>
      <c r="G24" s="55"/>
      <c r="H24" s="55"/>
      <c r="I24" s="55"/>
      <c r="J24" s="55"/>
      <c r="K24" s="56"/>
    </row>
    <row r="25" spans="2:11" x14ac:dyDescent="0.2">
      <c r="B25" s="11" t="s">
        <v>14</v>
      </c>
      <c r="C25" s="1"/>
      <c r="D25" s="13" t="e">
        <f t="shared" si="0"/>
        <v>#DIV/0!</v>
      </c>
      <c r="F25" s="54"/>
      <c r="G25" s="55"/>
      <c r="H25" s="55"/>
      <c r="I25" s="55"/>
      <c r="J25" s="55"/>
      <c r="K25" s="56"/>
    </row>
    <row r="26" spans="2:11" x14ac:dyDescent="0.2">
      <c r="B26" s="11" t="s">
        <v>15</v>
      </c>
      <c r="C26" s="1"/>
      <c r="D26" s="13" t="e">
        <f t="shared" si="0"/>
        <v>#DIV/0!</v>
      </c>
      <c r="F26" s="54"/>
      <c r="G26" s="55"/>
      <c r="H26" s="55"/>
      <c r="I26" s="55"/>
      <c r="J26" s="55"/>
      <c r="K26" s="56"/>
    </row>
    <row r="27" spans="2:11" x14ac:dyDescent="0.2">
      <c r="B27" s="11" t="s">
        <v>93</v>
      </c>
      <c r="C27" s="1"/>
      <c r="D27" s="13" t="e">
        <f t="shared" si="0"/>
        <v>#DIV/0!</v>
      </c>
      <c r="F27" s="54"/>
      <c r="G27" s="55"/>
      <c r="H27" s="55"/>
      <c r="I27" s="55"/>
      <c r="J27" s="55"/>
      <c r="K27" s="56"/>
    </row>
    <row r="28" spans="2:11" x14ac:dyDescent="0.2">
      <c r="B28" s="11" t="s">
        <v>16</v>
      </c>
      <c r="C28" s="1"/>
      <c r="D28" s="13" t="e">
        <f t="shared" si="0"/>
        <v>#DIV/0!</v>
      </c>
      <c r="F28" s="54"/>
      <c r="G28" s="55"/>
      <c r="H28" s="55"/>
      <c r="I28" s="55"/>
      <c r="J28" s="55"/>
      <c r="K28" s="56"/>
    </row>
    <row r="29" spans="2:11" x14ac:dyDescent="0.2">
      <c r="B29" s="11" t="s">
        <v>17</v>
      </c>
      <c r="C29" s="14">
        <f>SUM(C20:C28)</f>
        <v>0</v>
      </c>
      <c r="D29" s="13" t="e">
        <f>C29/C13</f>
        <v>#DIV/0!</v>
      </c>
      <c r="F29" s="54"/>
      <c r="G29" s="55"/>
      <c r="H29" s="55"/>
      <c r="I29" s="55"/>
      <c r="J29" s="55"/>
      <c r="K29" s="56"/>
    </row>
    <row r="30" spans="2:11" x14ac:dyDescent="0.2">
      <c r="B30" s="11"/>
      <c r="F30" s="54"/>
      <c r="G30" s="55"/>
      <c r="H30" s="55"/>
      <c r="I30" s="55"/>
      <c r="J30" s="55"/>
      <c r="K30" s="56"/>
    </row>
    <row r="31" spans="2:11" ht="15" x14ac:dyDescent="0.25">
      <c r="B31" s="9" t="s">
        <v>18</v>
      </c>
      <c r="C31" s="10" t="s">
        <v>4</v>
      </c>
      <c r="D31" s="10" t="s">
        <v>10</v>
      </c>
      <c r="F31" s="54"/>
      <c r="G31" s="55"/>
      <c r="H31" s="55"/>
      <c r="I31" s="55"/>
      <c r="J31" s="55"/>
      <c r="K31" s="56"/>
    </row>
    <row r="32" spans="2:11" x14ac:dyDescent="0.2">
      <c r="F32" s="54"/>
      <c r="G32" s="55"/>
      <c r="H32" s="55"/>
      <c r="I32" s="55"/>
      <c r="J32" s="55"/>
      <c r="K32" s="56"/>
    </row>
    <row r="33" spans="2:11" x14ac:dyDescent="0.2">
      <c r="B33" s="11" t="s">
        <v>19</v>
      </c>
      <c r="C33" s="1"/>
      <c r="D33" s="13" t="e">
        <f>C33/$C$13</f>
        <v>#DIV/0!</v>
      </c>
      <c r="F33" s="54"/>
      <c r="G33" s="55"/>
      <c r="H33" s="55"/>
      <c r="I33" s="55"/>
      <c r="J33" s="55"/>
      <c r="K33" s="56"/>
    </row>
    <row r="34" spans="2:11" x14ac:dyDescent="0.2">
      <c r="B34" s="11" t="s">
        <v>20</v>
      </c>
      <c r="C34" s="1"/>
      <c r="D34" s="13" t="e">
        <f>C34/$C$13</f>
        <v>#DIV/0!</v>
      </c>
      <c r="F34" s="54"/>
      <c r="G34" s="55"/>
      <c r="H34" s="55"/>
      <c r="I34" s="55"/>
      <c r="J34" s="55"/>
      <c r="K34" s="56"/>
    </row>
    <row r="35" spans="2:11" x14ac:dyDescent="0.2">
      <c r="B35" s="11" t="s">
        <v>21</v>
      </c>
      <c r="C35" s="1"/>
      <c r="D35" s="13" t="e">
        <f>C35/$C$13</f>
        <v>#DIV/0!</v>
      </c>
      <c r="F35" s="54"/>
      <c r="G35" s="55"/>
      <c r="H35" s="55"/>
      <c r="I35" s="55"/>
      <c r="J35" s="55"/>
      <c r="K35" s="56"/>
    </row>
    <row r="36" spans="2:11" x14ac:dyDescent="0.2">
      <c r="B36" s="11" t="s">
        <v>22</v>
      </c>
      <c r="C36" s="15">
        <f>C13-C35</f>
        <v>0</v>
      </c>
      <c r="D36" s="16" t="e">
        <f>SUM(D33:D35)</f>
        <v>#DIV/0!</v>
      </c>
      <c r="F36" s="54"/>
      <c r="G36" s="55"/>
      <c r="H36" s="55"/>
      <c r="I36" s="55"/>
      <c r="J36" s="55"/>
      <c r="K36" s="56"/>
    </row>
    <row r="37" spans="2:11" x14ac:dyDescent="0.2">
      <c r="B37" s="11" t="s">
        <v>23</v>
      </c>
      <c r="C37" s="2"/>
      <c r="F37" s="54"/>
      <c r="G37" s="55"/>
      <c r="H37" s="55"/>
      <c r="I37" s="55"/>
      <c r="J37" s="55"/>
      <c r="K37" s="56"/>
    </row>
    <row r="38" spans="2:11" x14ac:dyDescent="0.2">
      <c r="B38" s="11" t="s">
        <v>24</v>
      </c>
      <c r="C38" s="1"/>
      <c r="F38" s="54"/>
      <c r="G38" s="55"/>
      <c r="H38" s="55"/>
      <c r="I38" s="55"/>
      <c r="J38" s="55"/>
      <c r="K38" s="56"/>
    </row>
    <row r="39" spans="2:11" x14ac:dyDescent="0.2">
      <c r="B39" s="11" t="s">
        <v>85</v>
      </c>
      <c r="C39" s="1"/>
      <c r="F39" s="54"/>
      <c r="G39" s="55"/>
      <c r="H39" s="55"/>
      <c r="I39" s="55"/>
      <c r="J39" s="55"/>
      <c r="K39" s="56"/>
    </row>
    <row r="40" spans="2:11" x14ac:dyDescent="0.2">
      <c r="B40" s="11" t="s">
        <v>97</v>
      </c>
      <c r="C40" s="1"/>
      <c r="F40" s="54"/>
      <c r="G40" s="55"/>
      <c r="H40" s="55"/>
      <c r="I40" s="55"/>
      <c r="J40" s="55"/>
      <c r="K40" s="56"/>
    </row>
    <row r="41" spans="2:11" x14ac:dyDescent="0.2">
      <c r="B41" s="11" t="s">
        <v>98</v>
      </c>
      <c r="C41" s="1"/>
      <c r="F41" s="54"/>
      <c r="G41" s="55"/>
      <c r="H41" s="55"/>
      <c r="I41" s="55"/>
      <c r="J41" s="55"/>
      <c r="K41" s="56"/>
    </row>
    <row r="42" spans="2:11" x14ac:dyDescent="0.2">
      <c r="F42" s="54"/>
      <c r="G42" s="55"/>
      <c r="H42" s="55"/>
      <c r="I42" s="55"/>
      <c r="J42" s="55"/>
      <c r="K42" s="56"/>
    </row>
    <row r="43" spans="2:11" ht="15" x14ac:dyDescent="0.25">
      <c r="B43" s="9" t="s">
        <v>25</v>
      </c>
      <c r="C43" s="10" t="s">
        <v>4</v>
      </c>
      <c r="F43" s="57"/>
      <c r="G43" s="58"/>
      <c r="H43" s="58"/>
      <c r="I43" s="58"/>
      <c r="J43" s="58"/>
      <c r="K43" s="59"/>
    </row>
    <row r="44" spans="2:11" x14ac:dyDescent="0.2">
      <c r="C44" s="38"/>
    </row>
    <row r="45" spans="2:11" x14ac:dyDescent="0.2">
      <c r="B45" s="11" t="s">
        <v>26</v>
      </c>
      <c r="C45" s="1"/>
    </row>
    <row r="46" spans="2:11" x14ac:dyDescent="0.2">
      <c r="B46" s="11" t="s">
        <v>27</v>
      </c>
      <c r="C46" s="1"/>
    </row>
    <row r="47" spans="2:11" x14ac:dyDescent="0.2">
      <c r="B47" s="11" t="s">
        <v>79</v>
      </c>
      <c r="C47" s="1"/>
      <c r="J47" s="17"/>
    </row>
    <row r="48" spans="2:11" x14ac:dyDescent="0.2">
      <c r="C48" s="38"/>
      <c r="J48" s="17"/>
    </row>
    <row r="49" spans="2:33" ht="15" x14ac:dyDescent="0.25">
      <c r="B49" s="9" t="s">
        <v>28</v>
      </c>
      <c r="C49" s="10" t="s">
        <v>4</v>
      </c>
      <c r="J49" s="17"/>
    </row>
    <row r="50" spans="2:33" x14ac:dyDescent="0.2">
      <c r="J50" s="17"/>
    </row>
    <row r="51" spans="2:33" x14ac:dyDescent="0.2">
      <c r="B51" s="11" t="s">
        <v>29</v>
      </c>
      <c r="C51" s="8">
        <f>C36</f>
        <v>0</v>
      </c>
      <c r="J51" s="17"/>
    </row>
    <row r="52" spans="2:33" x14ac:dyDescent="0.2">
      <c r="B52" s="11" t="s">
        <v>30</v>
      </c>
      <c r="C52" s="1">
        <v>25</v>
      </c>
      <c r="J52" s="17"/>
    </row>
    <row r="53" spans="2:33" x14ac:dyDescent="0.2">
      <c r="B53" s="11" t="s">
        <v>31</v>
      </c>
      <c r="C53" s="2">
        <v>0.01</v>
      </c>
      <c r="J53" s="17"/>
    </row>
    <row r="54" spans="2:33" x14ac:dyDescent="0.2">
      <c r="B54" s="11"/>
      <c r="J54" s="17"/>
    </row>
    <row r="55" spans="2:33" ht="15" customHeight="1" x14ac:dyDescent="0.2">
      <c r="C55" s="18" t="s">
        <v>32</v>
      </c>
      <c r="D55" s="49" t="s">
        <v>75</v>
      </c>
      <c r="E55" s="49"/>
      <c r="F55" s="49"/>
      <c r="G55" s="49"/>
      <c r="H55" s="49"/>
      <c r="I55" s="49"/>
      <c r="J55" s="49"/>
      <c r="K55" s="49"/>
      <c r="L55" s="49"/>
      <c r="M55" s="49"/>
      <c r="N55" s="50" t="s">
        <v>94</v>
      </c>
      <c r="O55" s="50"/>
      <c r="P55" s="50"/>
      <c r="Q55" s="50"/>
      <c r="R55" s="50"/>
      <c r="S55" s="50"/>
      <c r="T55" s="50"/>
      <c r="U55" s="50"/>
      <c r="V55" s="50"/>
      <c r="W55" s="50"/>
      <c r="X55" s="50"/>
      <c r="Y55" s="50"/>
      <c r="Z55" s="50"/>
      <c r="AA55" s="50"/>
      <c r="AB55" s="50"/>
      <c r="AC55" s="50"/>
      <c r="AD55" s="50"/>
      <c r="AE55" s="50"/>
      <c r="AF55" s="50"/>
      <c r="AG55" s="50"/>
    </row>
    <row r="56" spans="2:33" ht="3" customHeight="1" x14ac:dyDescent="0.2">
      <c r="C56" s="19"/>
      <c r="D56" s="20"/>
      <c r="E56" s="20"/>
      <c r="F56" s="20"/>
      <c r="G56" s="20"/>
      <c r="H56" s="20"/>
      <c r="I56" s="20"/>
      <c r="J56" s="20"/>
      <c r="K56" s="20"/>
      <c r="L56" s="20"/>
      <c r="M56" s="20"/>
      <c r="N56" s="20"/>
      <c r="O56" s="20"/>
      <c r="P56" s="20"/>
      <c r="Q56" s="20"/>
      <c r="R56" s="20"/>
      <c r="S56" s="20"/>
      <c r="T56" s="20"/>
      <c r="U56" s="20"/>
      <c r="V56" s="20"/>
      <c r="W56" s="20"/>
    </row>
    <row r="57" spans="2:33" ht="15" x14ac:dyDescent="0.25">
      <c r="B57" s="21" t="s">
        <v>34</v>
      </c>
      <c r="C57" s="22">
        <v>0</v>
      </c>
      <c r="D57" s="23">
        <v>1</v>
      </c>
      <c r="E57" s="23">
        <v>2</v>
      </c>
      <c r="F57" s="23">
        <v>3</v>
      </c>
      <c r="G57" s="23">
        <v>4</v>
      </c>
      <c r="H57" s="23">
        <v>5</v>
      </c>
      <c r="I57" s="23">
        <v>6</v>
      </c>
      <c r="J57" s="23">
        <v>7</v>
      </c>
      <c r="K57" s="23">
        <v>8</v>
      </c>
      <c r="L57" s="23">
        <v>9</v>
      </c>
      <c r="M57" s="23">
        <v>10</v>
      </c>
      <c r="N57" s="23">
        <v>11</v>
      </c>
      <c r="O57" s="23">
        <v>12</v>
      </c>
      <c r="P57" s="23">
        <v>13</v>
      </c>
      <c r="Q57" s="23">
        <v>14</v>
      </c>
      <c r="R57" s="23">
        <v>15</v>
      </c>
      <c r="S57" s="23">
        <v>16</v>
      </c>
      <c r="T57" s="23">
        <v>17</v>
      </c>
      <c r="U57" s="23">
        <v>18</v>
      </c>
      <c r="V57" s="23">
        <v>19</v>
      </c>
      <c r="W57" s="23">
        <v>20</v>
      </c>
      <c r="X57" s="23">
        <v>21</v>
      </c>
      <c r="Y57" s="23">
        <v>22</v>
      </c>
      <c r="Z57" s="23">
        <v>23</v>
      </c>
      <c r="AA57" s="23">
        <v>24</v>
      </c>
      <c r="AB57" s="23">
        <v>25</v>
      </c>
      <c r="AC57" s="23">
        <v>26</v>
      </c>
      <c r="AD57" s="23">
        <v>27</v>
      </c>
      <c r="AE57" s="23">
        <v>28</v>
      </c>
      <c r="AF57" s="23">
        <v>29</v>
      </c>
      <c r="AG57" s="23">
        <v>30</v>
      </c>
    </row>
    <row r="59" spans="2:33" x14ac:dyDescent="0.2">
      <c r="B59" s="11" t="s">
        <v>77</v>
      </c>
      <c r="C59" s="1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2:33" x14ac:dyDescent="0.2">
      <c r="B60" s="11" t="s">
        <v>78</v>
      </c>
      <c r="C60" s="1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2:33" x14ac:dyDescent="0.2">
      <c r="B61" s="11" t="s">
        <v>89</v>
      </c>
      <c r="C61" s="1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2:33" x14ac:dyDescent="0.2">
      <c r="B62" s="11" t="s">
        <v>90</v>
      </c>
      <c r="C62" s="1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2:33" x14ac:dyDescent="0.2">
      <c r="B63" s="11" t="s">
        <v>88</v>
      </c>
      <c r="C63" s="1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2:33" x14ac:dyDescent="0.2">
      <c r="B64" s="11" t="s">
        <v>86</v>
      </c>
      <c r="C64" s="11"/>
      <c r="D64" s="4" t="e">
        <f>D59/(D59+D60)</f>
        <v>#DIV/0!</v>
      </c>
      <c r="E64" s="4" t="e">
        <f>E59/(E59+E60)</f>
        <v>#DIV/0!</v>
      </c>
      <c r="F64" s="4" t="e">
        <f t="shared" ref="F64:W64" si="1">F59/(F59+F60)</f>
        <v>#DIV/0!</v>
      </c>
      <c r="G64" s="4" t="e">
        <f t="shared" si="1"/>
        <v>#DIV/0!</v>
      </c>
      <c r="H64" s="4" t="e">
        <f t="shared" si="1"/>
        <v>#DIV/0!</v>
      </c>
      <c r="I64" s="4" t="e">
        <f t="shared" si="1"/>
        <v>#DIV/0!</v>
      </c>
      <c r="J64" s="4" t="e">
        <f t="shared" si="1"/>
        <v>#DIV/0!</v>
      </c>
      <c r="K64" s="4" t="e">
        <f t="shared" si="1"/>
        <v>#DIV/0!</v>
      </c>
      <c r="L64" s="4" t="e">
        <f t="shared" si="1"/>
        <v>#DIV/0!</v>
      </c>
      <c r="M64" s="4" t="e">
        <f t="shared" si="1"/>
        <v>#DIV/0!</v>
      </c>
      <c r="N64" s="4" t="e">
        <f t="shared" si="1"/>
        <v>#DIV/0!</v>
      </c>
      <c r="O64" s="4" t="e">
        <f t="shared" si="1"/>
        <v>#DIV/0!</v>
      </c>
      <c r="P64" s="4" t="e">
        <f>P59/(P59+P60)</f>
        <v>#DIV/0!</v>
      </c>
      <c r="Q64" s="4" t="e">
        <f t="shared" si="1"/>
        <v>#DIV/0!</v>
      </c>
      <c r="R64" s="4" t="e">
        <f t="shared" si="1"/>
        <v>#DIV/0!</v>
      </c>
      <c r="S64" s="4" t="e">
        <f t="shared" si="1"/>
        <v>#DIV/0!</v>
      </c>
      <c r="T64" s="4" t="e">
        <f t="shared" si="1"/>
        <v>#DIV/0!</v>
      </c>
      <c r="U64" s="4" t="e">
        <f t="shared" si="1"/>
        <v>#DIV/0!</v>
      </c>
      <c r="V64" s="4" t="e">
        <f t="shared" si="1"/>
        <v>#DIV/0!</v>
      </c>
      <c r="W64" s="4" t="e">
        <f t="shared" si="1"/>
        <v>#DIV/0!</v>
      </c>
      <c r="X64" s="4" t="e">
        <f t="shared" ref="X64:AG64" si="2">X59/(X59+X60)</f>
        <v>#DIV/0!</v>
      </c>
      <c r="Y64" s="4" t="e">
        <f t="shared" si="2"/>
        <v>#DIV/0!</v>
      </c>
      <c r="Z64" s="4" t="e">
        <f t="shared" si="2"/>
        <v>#DIV/0!</v>
      </c>
      <c r="AA64" s="4" t="e">
        <f t="shared" si="2"/>
        <v>#DIV/0!</v>
      </c>
      <c r="AB64" s="4" t="e">
        <f t="shared" si="2"/>
        <v>#DIV/0!</v>
      </c>
      <c r="AC64" s="4" t="e">
        <f t="shared" si="2"/>
        <v>#DIV/0!</v>
      </c>
      <c r="AD64" s="4" t="e">
        <f t="shared" si="2"/>
        <v>#DIV/0!</v>
      </c>
      <c r="AE64" s="4" t="e">
        <f t="shared" si="2"/>
        <v>#DIV/0!</v>
      </c>
      <c r="AF64" s="4" t="e">
        <f t="shared" si="2"/>
        <v>#DIV/0!</v>
      </c>
      <c r="AG64" s="4" t="e">
        <f t="shared" si="2"/>
        <v>#DIV/0!</v>
      </c>
    </row>
    <row r="65" spans="2:33" x14ac:dyDescent="0.2">
      <c r="B65" s="11" t="s">
        <v>87</v>
      </c>
      <c r="C65" s="1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2:33" x14ac:dyDescent="0.2">
      <c r="B66" s="11"/>
      <c r="C66" s="11"/>
      <c r="D66" s="24"/>
    </row>
    <row r="67" spans="2:33" ht="15" x14ac:dyDescent="0.25">
      <c r="B67" s="25" t="s">
        <v>35</v>
      </c>
      <c r="C67" s="25"/>
      <c r="D67" s="26"/>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row>
    <row r="68" spans="2:33" x14ac:dyDescent="0.2">
      <c r="B68" s="11"/>
      <c r="C68" s="11"/>
      <c r="D68" s="24"/>
    </row>
    <row r="69" spans="2:33" ht="15" x14ac:dyDescent="0.25">
      <c r="B69" s="28" t="s">
        <v>36</v>
      </c>
      <c r="C69" s="28"/>
      <c r="D69" s="29" t="e">
        <f>SUM(D70:D73)</f>
        <v>#DIV/0!</v>
      </c>
      <c r="E69" s="29" t="e">
        <f>SUM(E70:E73)</f>
        <v>#DIV/0!</v>
      </c>
      <c r="F69" s="29" t="e">
        <f t="shared" ref="F69:V69" si="3">SUM(F70:F73)</f>
        <v>#DIV/0!</v>
      </c>
      <c r="G69" s="29" t="e">
        <f t="shared" si="3"/>
        <v>#DIV/0!</v>
      </c>
      <c r="H69" s="29" t="e">
        <f t="shared" si="3"/>
        <v>#DIV/0!</v>
      </c>
      <c r="I69" s="29" t="e">
        <f t="shared" si="3"/>
        <v>#DIV/0!</v>
      </c>
      <c r="J69" s="29" t="e">
        <f t="shared" si="3"/>
        <v>#DIV/0!</v>
      </c>
      <c r="K69" s="29" t="e">
        <f t="shared" si="3"/>
        <v>#DIV/0!</v>
      </c>
      <c r="L69" s="29" t="e">
        <f t="shared" si="3"/>
        <v>#DIV/0!</v>
      </c>
      <c r="M69" s="29" t="e">
        <f t="shared" si="3"/>
        <v>#DIV/0!</v>
      </c>
      <c r="N69" s="29">
        <f t="shared" si="3"/>
        <v>0</v>
      </c>
      <c r="O69" s="29">
        <f t="shared" si="3"/>
        <v>0</v>
      </c>
      <c r="P69" s="29">
        <f t="shared" si="3"/>
        <v>0</v>
      </c>
      <c r="Q69" s="29">
        <f t="shared" si="3"/>
        <v>0</v>
      </c>
      <c r="R69" s="29">
        <f t="shared" si="3"/>
        <v>0</v>
      </c>
      <c r="S69" s="29">
        <f t="shared" si="3"/>
        <v>0</v>
      </c>
      <c r="T69" s="29">
        <f t="shared" si="3"/>
        <v>0</v>
      </c>
      <c r="U69" s="29">
        <f t="shared" si="3"/>
        <v>0</v>
      </c>
      <c r="V69" s="29">
        <f t="shared" si="3"/>
        <v>0</v>
      </c>
      <c r="W69" s="29">
        <f>SUM(W70:W73)</f>
        <v>0</v>
      </c>
      <c r="X69" s="29">
        <f t="shared" ref="X69:AG69" si="4">SUM(X70:X73)</f>
        <v>0</v>
      </c>
      <c r="Y69" s="29">
        <f t="shared" si="4"/>
        <v>0</v>
      </c>
      <c r="Z69" s="29">
        <f t="shared" si="4"/>
        <v>0</v>
      </c>
      <c r="AA69" s="29">
        <f t="shared" si="4"/>
        <v>0</v>
      </c>
      <c r="AB69" s="29">
        <f t="shared" si="4"/>
        <v>0</v>
      </c>
      <c r="AC69" s="29">
        <f t="shared" si="4"/>
        <v>0</v>
      </c>
      <c r="AD69" s="29">
        <f t="shared" si="4"/>
        <v>0</v>
      </c>
      <c r="AE69" s="29">
        <f t="shared" si="4"/>
        <v>0</v>
      </c>
      <c r="AF69" s="29">
        <f t="shared" si="4"/>
        <v>0</v>
      </c>
      <c r="AG69" s="29">
        <f t="shared" si="4"/>
        <v>0</v>
      </c>
    </row>
    <row r="70" spans="2:33" ht="15" x14ac:dyDescent="0.25">
      <c r="B70" s="11" t="s">
        <v>80</v>
      </c>
      <c r="C70" s="28"/>
      <c r="D70" s="3" t="e">
        <f>($C39+5)*D59/1000+$C39*D60/1000-12*(D59+D60)*(D65/$C45)/1000</f>
        <v>#DIV/0!</v>
      </c>
      <c r="E70" s="3" t="e">
        <f t="shared" ref="E70:M70" si="5">($C39+5)*E59/1000+$C39*E60/1000-12*(E59+E60)*(E65/$C45)/1000</f>
        <v>#DIV/0!</v>
      </c>
      <c r="F70" s="3" t="e">
        <f t="shared" si="5"/>
        <v>#DIV/0!</v>
      </c>
      <c r="G70" s="3" t="e">
        <f t="shared" si="5"/>
        <v>#DIV/0!</v>
      </c>
      <c r="H70" s="3" t="e">
        <f t="shared" si="5"/>
        <v>#DIV/0!</v>
      </c>
      <c r="I70" s="3" t="e">
        <f t="shared" si="5"/>
        <v>#DIV/0!</v>
      </c>
      <c r="J70" s="3" t="e">
        <f t="shared" si="5"/>
        <v>#DIV/0!</v>
      </c>
      <c r="K70" s="3" t="e">
        <f t="shared" si="5"/>
        <v>#DIV/0!</v>
      </c>
      <c r="L70" s="3" t="e">
        <f t="shared" si="5"/>
        <v>#DIV/0!</v>
      </c>
      <c r="M70" s="3" t="e">
        <f t="shared" si="5"/>
        <v>#DIV/0!</v>
      </c>
      <c r="N70" s="3">
        <v>0</v>
      </c>
      <c r="O70" s="3">
        <v>0</v>
      </c>
      <c r="P70" s="3">
        <v>0</v>
      </c>
      <c r="Q70" s="3">
        <v>0</v>
      </c>
      <c r="R70" s="3">
        <v>0</v>
      </c>
      <c r="S70" s="3">
        <v>0</v>
      </c>
      <c r="T70" s="3">
        <v>0</v>
      </c>
      <c r="U70" s="3">
        <v>0</v>
      </c>
      <c r="V70" s="3">
        <v>0</v>
      </c>
      <c r="W70" s="3">
        <v>0</v>
      </c>
      <c r="X70" s="3">
        <v>0</v>
      </c>
      <c r="Y70" s="3">
        <v>0</v>
      </c>
      <c r="Z70" s="3">
        <v>0</v>
      </c>
      <c r="AA70" s="3">
        <v>0</v>
      </c>
      <c r="AB70" s="3">
        <v>0</v>
      </c>
      <c r="AC70" s="3">
        <v>0</v>
      </c>
      <c r="AD70" s="3">
        <v>0</v>
      </c>
      <c r="AE70" s="3">
        <v>0</v>
      </c>
      <c r="AF70" s="3">
        <v>0</v>
      </c>
      <c r="AG70" s="3">
        <v>0</v>
      </c>
    </row>
    <row r="71" spans="2:33" ht="15" x14ac:dyDescent="0.25">
      <c r="B71" s="11" t="s">
        <v>92</v>
      </c>
      <c r="C71" s="28"/>
      <c r="D71" s="8">
        <f>D62+D59*D61/1000</f>
        <v>0</v>
      </c>
      <c r="E71" s="8">
        <f t="shared" ref="E71:W71" si="6">E62+E59*E61/1000</f>
        <v>0</v>
      </c>
      <c r="F71" s="8">
        <f t="shared" si="6"/>
        <v>0</v>
      </c>
      <c r="G71" s="8">
        <f t="shared" si="6"/>
        <v>0</v>
      </c>
      <c r="H71" s="8">
        <f t="shared" si="6"/>
        <v>0</v>
      </c>
      <c r="I71" s="8">
        <f t="shared" si="6"/>
        <v>0</v>
      </c>
      <c r="J71" s="8">
        <f t="shared" si="6"/>
        <v>0</v>
      </c>
      <c r="K71" s="8">
        <f t="shared" si="6"/>
        <v>0</v>
      </c>
      <c r="L71" s="8">
        <f t="shared" si="6"/>
        <v>0</v>
      </c>
      <c r="M71" s="8">
        <f t="shared" si="6"/>
        <v>0</v>
      </c>
      <c r="N71" s="8">
        <f t="shared" si="6"/>
        <v>0</v>
      </c>
      <c r="O71" s="8">
        <f t="shared" si="6"/>
        <v>0</v>
      </c>
      <c r="P71" s="8">
        <f t="shared" si="6"/>
        <v>0</v>
      </c>
      <c r="Q71" s="8">
        <f t="shared" si="6"/>
        <v>0</v>
      </c>
      <c r="R71" s="8">
        <f t="shared" si="6"/>
        <v>0</v>
      </c>
      <c r="S71" s="8">
        <f t="shared" si="6"/>
        <v>0</v>
      </c>
      <c r="T71" s="8">
        <f t="shared" si="6"/>
        <v>0</v>
      </c>
      <c r="U71" s="8">
        <f t="shared" si="6"/>
        <v>0</v>
      </c>
      <c r="V71" s="8">
        <f t="shared" si="6"/>
        <v>0</v>
      </c>
      <c r="W71" s="8">
        <f t="shared" si="6"/>
        <v>0</v>
      </c>
      <c r="X71" s="8">
        <f t="shared" ref="X71:AG71" si="7">X62+X59*X61/1000</f>
        <v>0</v>
      </c>
      <c r="Y71" s="8">
        <f t="shared" si="7"/>
        <v>0</v>
      </c>
      <c r="Z71" s="8">
        <f t="shared" si="7"/>
        <v>0</v>
      </c>
      <c r="AA71" s="8">
        <f t="shared" si="7"/>
        <v>0</v>
      </c>
      <c r="AB71" s="8">
        <f t="shared" si="7"/>
        <v>0</v>
      </c>
      <c r="AC71" s="8">
        <f t="shared" si="7"/>
        <v>0</v>
      </c>
      <c r="AD71" s="8">
        <f t="shared" si="7"/>
        <v>0</v>
      </c>
      <c r="AE71" s="8">
        <f t="shared" si="7"/>
        <v>0</v>
      </c>
      <c r="AF71" s="8">
        <f t="shared" si="7"/>
        <v>0</v>
      </c>
      <c r="AG71" s="8">
        <f t="shared" si="7"/>
        <v>0</v>
      </c>
    </row>
    <row r="72" spans="2:33" ht="15" x14ac:dyDescent="0.25">
      <c r="B72" s="11" t="s">
        <v>91</v>
      </c>
      <c r="C72" s="28"/>
      <c r="D72" s="8">
        <f>D63*D60/1000</f>
        <v>0</v>
      </c>
      <c r="E72" s="8">
        <f t="shared" ref="E72:W72" si="8">E63*E60/1000</f>
        <v>0</v>
      </c>
      <c r="F72" s="8">
        <f t="shared" si="8"/>
        <v>0</v>
      </c>
      <c r="G72" s="8">
        <f t="shared" si="8"/>
        <v>0</v>
      </c>
      <c r="H72" s="8">
        <f t="shared" si="8"/>
        <v>0</v>
      </c>
      <c r="I72" s="8">
        <f t="shared" si="8"/>
        <v>0</v>
      </c>
      <c r="J72" s="8">
        <f t="shared" si="8"/>
        <v>0</v>
      </c>
      <c r="K72" s="8">
        <f t="shared" si="8"/>
        <v>0</v>
      </c>
      <c r="L72" s="8">
        <f t="shared" si="8"/>
        <v>0</v>
      </c>
      <c r="M72" s="8">
        <f t="shared" si="8"/>
        <v>0</v>
      </c>
      <c r="N72" s="8">
        <f t="shared" si="8"/>
        <v>0</v>
      </c>
      <c r="O72" s="8">
        <f t="shared" si="8"/>
        <v>0</v>
      </c>
      <c r="P72" s="8">
        <f t="shared" si="8"/>
        <v>0</v>
      </c>
      <c r="Q72" s="8">
        <f t="shared" si="8"/>
        <v>0</v>
      </c>
      <c r="R72" s="8">
        <f t="shared" si="8"/>
        <v>0</v>
      </c>
      <c r="S72" s="8">
        <f t="shared" si="8"/>
        <v>0</v>
      </c>
      <c r="T72" s="8">
        <f t="shared" si="8"/>
        <v>0</v>
      </c>
      <c r="U72" s="8">
        <f t="shared" si="8"/>
        <v>0</v>
      </c>
      <c r="V72" s="8">
        <f t="shared" si="8"/>
        <v>0</v>
      </c>
      <c r="W72" s="8">
        <f t="shared" si="8"/>
        <v>0</v>
      </c>
      <c r="X72" s="8">
        <f t="shared" ref="X72:AG72" si="9">X63*X60/1000</f>
        <v>0</v>
      </c>
      <c r="Y72" s="8">
        <f t="shared" si="9"/>
        <v>0</v>
      </c>
      <c r="Z72" s="8">
        <f t="shared" si="9"/>
        <v>0</v>
      </c>
      <c r="AA72" s="8">
        <f t="shared" si="9"/>
        <v>0</v>
      </c>
      <c r="AB72" s="8">
        <f t="shared" si="9"/>
        <v>0</v>
      </c>
      <c r="AC72" s="8">
        <f t="shared" si="9"/>
        <v>0</v>
      </c>
      <c r="AD72" s="8">
        <f t="shared" si="9"/>
        <v>0</v>
      </c>
      <c r="AE72" s="8">
        <f t="shared" si="9"/>
        <v>0</v>
      </c>
      <c r="AF72" s="8">
        <f t="shared" si="9"/>
        <v>0</v>
      </c>
      <c r="AG72" s="8">
        <f t="shared" si="9"/>
        <v>0</v>
      </c>
    </row>
    <row r="73" spans="2:33" ht="15" x14ac:dyDescent="0.25">
      <c r="B73" s="11" t="s">
        <v>37</v>
      </c>
      <c r="C73" s="28"/>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2:33" ht="15" x14ac:dyDescent="0.25">
      <c r="B74" s="28" t="s">
        <v>38</v>
      </c>
      <c r="C74" s="28"/>
      <c r="D74" s="29">
        <f t="shared" ref="D74:W74" si="10">SUM(D75:D80)</f>
        <v>0</v>
      </c>
      <c r="E74" s="29">
        <f t="shared" si="10"/>
        <v>0</v>
      </c>
      <c r="F74" s="29">
        <f t="shared" si="10"/>
        <v>0</v>
      </c>
      <c r="G74" s="29">
        <f t="shared" si="10"/>
        <v>0</v>
      </c>
      <c r="H74" s="29">
        <f t="shared" si="10"/>
        <v>0</v>
      </c>
      <c r="I74" s="29">
        <f t="shared" si="10"/>
        <v>0</v>
      </c>
      <c r="J74" s="29">
        <f t="shared" si="10"/>
        <v>0</v>
      </c>
      <c r="K74" s="29">
        <f t="shared" si="10"/>
        <v>0</v>
      </c>
      <c r="L74" s="29">
        <f t="shared" si="10"/>
        <v>0</v>
      </c>
      <c r="M74" s="29">
        <f t="shared" si="10"/>
        <v>0</v>
      </c>
      <c r="N74" s="29">
        <f t="shared" si="10"/>
        <v>0</v>
      </c>
      <c r="O74" s="29">
        <f t="shared" si="10"/>
        <v>0</v>
      </c>
      <c r="P74" s="29">
        <f t="shared" si="10"/>
        <v>0</v>
      </c>
      <c r="Q74" s="29">
        <f t="shared" si="10"/>
        <v>0</v>
      </c>
      <c r="R74" s="29">
        <f t="shared" si="10"/>
        <v>0</v>
      </c>
      <c r="S74" s="29">
        <f t="shared" si="10"/>
        <v>0</v>
      </c>
      <c r="T74" s="29">
        <f t="shared" si="10"/>
        <v>0</v>
      </c>
      <c r="U74" s="29">
        <f t="shared" si="10"/>
        <v>0</v>
      </c>
      <c r="V74" s="29">
        <f t="shared" si="10"/>
        <v>0</v>
      </c>
      <c r="W74" s="29">
        <f t="shared" si="10"/>
        <v>0</v>
      </c>
      <c r="X74" s="29">
        <f t="shared" ref="X74:AG74" si="11">SUM(X75:X80)</f>
        <v>0</v>
      </c>
      <c r="Y74" s="29">
        <f t="shared" si="11"/>
        <v>0</v>
      </c>
      <c r="Z74" s="29">
        <f t="shared" si="11"/>
        <v>0</v>
      </c>
      <c r="AA74" s="29">
        <f t="shared" si="11"/>
        <v>0</v>
      </c>
      <c r="AB74" s="29">
        <f t="shared" si="11"/>
        <v>0</v>
      </c>
      <c r="AC74" s="29">
        <f t="shared" si="11"/>
        <v>0</v>
      </c>
      <c r="AD74" s="29">
        <f t="shared" si="11"/>
        <v>0</v>
      </c>
      <c r="AE74" s="29">
        <f t="shared" si="11"/>
        <v>0</v>
      </c>
      <c r="AF74" s="29">
        <f t="shared" si="11"/>
        <v>0</v>
      </c>
      <c r="AG74" s="29">
        <f t="shared" si="11"/>
        <v>0</v>
      </c>
    </row>
    <row r="75" spans="2:33" x14ac:dyDescent="0.2">
      <c r="B75" s="11" t="s">
        <v>82</v>
      </c>
      <c r="C75" s="1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2:33" x14ac:dyDescent="0.2">
      <c r="B76" s="11" t="s">
        <v>81</v>
      </c>
      <c r="C76" s="1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2:33" x14ac:dyDescent="0.2">
      <c r="B77" s="11" t="s">
        <v>39</v>
      </c>
      <c r="C77" s="1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2:33" x14ac:dyDescent="0.2">
      <c r="B78" s="11" t="s">
        <v>40</v>
      </c>
      <c r="C78" s="1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2:33" x14ac:dyDescent="0.2">
      <c r="B79" s="11" t="s">
        <v>41</v>
      </c>
      <c r="C79" s="1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2:33" x14ac:dyDescent="0.2">
      <c r="B80" s="11" t="s">
        <v>42</v>
      </c>
      <c r="C80" s="1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2:33" ht="15" x14ac:dyDescent="0.25">
      <c r="B81" s="28" t="s">
        <v>43</v>
      </c>
      <c r="C81" s="28"/>
      <c r="D81" s="30" t="e">
        <f>D69-D74</f>
        <v>#DIV/0!</v>
      </c>
      <c r="E81" s="30" t="e">
        <f t="shared" ref="E81:W81" si="12">E69-E74</f>
        <v>#DIV/0!</v>
      </c>
      <c r="F81" s="30" t="e">
        <f t="shared" si="12"/>
        <v>#DIV/0!</v>
      </c>
      <c r="G81" s="30" t="e">
        <f t="shared" si="12"/>
        <v>#DIV/0!</v>
      </c>
      <c r="H81" s="30" t="e">
        <f t="shared" si="12"/>
        <v>#DIV/0!</v>
      </c>
      <c r="I81" s="30" t="e">
        <f t="shared" si="12"/>
        <v>#DIV/0!</v>
      </c>
      <c r="J81" s="30" t="e">
        <f t="shared" si="12"/>
        <v>#DIV/0!</v>
      </c>
      <c r="K81" s="30" t="e">
        <f t="shared" si="12"/>
        <v>#DIV/0!</v>
      </c>
      <c r="L81" s="30" t="e">
        <f t="shared" si="12"/>
        <v>#DIV/0!</v>
      </c>
      <c r="M81" s="30" t="e">
        <f t="shared" si="12"/>
        <v>#DIV/0!</v>
      </c>
      <c r="N81" s="30">
        <f t="shared" si="12"/>
        <v>0</v>
      </c>
      <c r="O81" s="30">
        <f t="shared" si="12"/>
        <v>0</v>
      </c>
      <c r="P81" s="30">
        <f t="shared" si="12"/>
        <v>0</v>
      </c>
      <c r="Q81" s="30">
        <f t="shared" si="12"/>
        <v>0</v>
      </c>
      <c r="R81" s="30">
        <f t="shared" si="12"/>
        <v>0</v>
      </c>
      <c r="S81" s="30">
        <f t="shared" si="12"/>
        <v>0</v>
      </c>
      <c r="T81" s="30">
        <f t="shared" si="12"/>
        <v>0</v>
      </c>
      <c r="U81" s="30">
        <f t="shared" si="12"/>
        <v>0</v>
      </c>
      <c r="V81" s="30">
        <f t="shared" si="12"/>
        <v>0</v>
      </c>
      <c r="W81" s="30">
        <f t="shared" si="12"/>
        <v>0</v>
      </c>
      <c r="X81" s="30">
        <f t="shared" ref="X81:AG81" si="13">X69-X74</f>
        <v>0</v>
      </c>
      <c r="Y81" s="30">
        <f t="shared" si="13"/>
        <v>0</v>
      </c>
      <c r="Z81" s="30">
        <f t="shared" si="13"/>
        <v>0</v>
      </c>
      <c r="AA81" s="30">
        <f t="shared" si="13"/>
        <v>0</v>
      </c>
      <c r="AB81" s="30">
        <f t="shared" si="13"/>
        <v>0</v>
      </c>
      <c r="AC81" s="30">
        <f t="shared" si="13"/>
        <v>0</v>
      </c>
      <c r="AD81" s="30">
        <f t="shared" si="13"/>
        <v>0</v>
      </c>
      <c r="AE81" s="30">
        <f t="shared" si="13"/>
        <v>0</v>
      </c>
      <c r="AF81" s="30">
        <f t="shared" si="13"/>
        <v>0</v>
      </c>
      <c r="AG81" s="30">
        <f t="shared" si="13"/>
        <v>0</v>
      </c>
    </row>
    <row r="82" spans="2:33" x14ac:dyDescent="0.2">
      <c r="B82" s="11" t="s">
        <v>44</v>
      </c>
      <c r="C82" s="11"/>
      <c r="D82" s="8">
        <f>SUM(D83:D88)</f>
        <v>0</v>
      </c>
      <c r="E82" s="8">
        <f t="shared" ref="E82:W82" si="14">SUM(E83:E88)</f>
        <v>0</v>
      </c>
      <c r="F82" s="8">
        <f t="shared" si="14"/>
        <v>0</v>
      </c>
      <c r="G82" s="8">
        <f t="shared" si="14"/>
        <v>0</v>
      </c>
      <c r="H82" s="8">
        <f t="shared" si="14"/>
        <v>0</v>
      </c>
      <c r="I82" s="8">
        <f t="shared" si="14"/>
        <v>0</v>
      </c>
      <c r="J82" s="8">
        <f t="shared" si="14"/>
        <v>0</v>
      </c>
      <c r="K82" s="8">
        <f t="shared" si="14"/>
        <v>0</v>
      </c>
      <c r="L82" s="8">
        <f t="shared" si="14"/>
        <v>0</v>
      </c>
      <c r="M82" s="8">
        <f t="shared" si="14"/>
        <v>0</v>
      </c>
      <c r="N82" s="8">
        <f t="shared" si="14"/>
        <v>0</v>
      </c>
      <c r="O82" s="8">
        <f t="shared" si="14"/>
        <v>0</v>
      </c>
      <c r="P82" s="8">
        <f t="shared" si="14"/>
        <v>0</v>
      </c>
      <c r="Q82" s="8">
        <f t="shared" si="14"/>
        <v>0</v>
      </c>
      <c r="R82" s="8">
        <f t="shared" si="14"/>
        <v>0</v>
      </c>
      <c r="S82" s="8">
        <f t="shared" si="14"/>
        <v>0</v>
      </c>
      <c r="T82" s="8">
        <f t="shared" si="14"/>
        <v>0</v>
      </c>
      <c r="U82" s="8">
        <f t="shared" si="14"/>
        <v>0</v>
      </c>
      <c r="V82" s="8">
        <f t="shared" si="14"/>
        <v>0</v>
      </c>
      <c r="W82" s="8">
        <f t="shared" si="14"/>
        <v>0</v>
      </c>
      <c r="X82" s="8">
        <f t="shared" ref="X82:AG82" si="15">SUM(X83:X88)</f>
        <v>0</v>
      </c>
      <c r="Y82" s="8">
        <f t="shared" si="15"/>
        <v>0</v>
      </c>
      <c r="Z82" s="8">
        <f t="shared" si="15"/>
        <v>0</v>
      </c>
      <c r="AA82" s="8">
        <f t="shared" si="15"/>
        <v>0</v>
      </c>
      <c r="AB82" s="8">
        <f t="shared" si="15"/>
        <v>0</v>
      </c>
      <c r="AC82" s="8">
        <f t="shared" si="15"/>
        <v>0</v>
      </c>
      <c r="AD82" s="8">
        <f t="shared" si="15"/>
        <v>0</v>
      </c>
      <c r="AE82" s="8">
        <f t="shared" si="15"/>
        <v>0</v>
      </c>
      <c r="AF82" s="8">
        <f t="shared" si="15"/>
        <v>0</v>
      </c>
      <c r="AG82" s="8">
        <f t="shared" si="15"/>
        <v>0</v>
      </c>
    </row>
    <row r="83" spans="2:33" x14ac:dyDescent="0.2">
      <c r="B83" s="31" t="s">
        <v>45</v>
      </c>
      <c r="C83" s="1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2:33" x14ac:dyDescent="0.2">
      <c r="B84" s="31" t="s">
        <v>46</v>
      </c>
      <c r="C84" s="1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2:33" x14ac:dyDescent="0.2">
      <c r="B85" s="31" t="s">
        <v>47</v>
      </c>
      <c r="C85" s="1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2:33" x14ac:dyDescent="0.2">
      <c r="B86" s="31" t="s">
        <v>48</v>
      </c>
      <c r="C86" s="1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2:33" x14ac:dyDescent="0.2">
      <c r="B87" s="31" t="s">
        <v>49</v>
      </c>
      <c r="C87" s="1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2:33" x14ac:dyDescent="0.2">
      <c r="B88" s="31" t="s">
        <v>50</v>
      </c>
      <c r="C88" s="1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2:33" ht="15" x14ac:dyDescent="0.25">
      <c r="B89" s="28" t="s">
        <v>51</v>
      </c>
      <c r="C89" s="28"/>
      <c r="D89" s="30" t="e">
        <f>D81-D82</f>
        <v>#DIV/0!</v>
      </c>
      <c r="E89" s="30" t="e">
        <f>E81-E82</f>
        <v>#DIV/0!</v>
      </c>
      <c r="F89" s="30" t="e">
        <f>F81-F82</f>
        <v>#DIV/0!</v>
      </c>
      <c r="G89" s="30" t="e">
        <f t="shared" ref="G89:W89" si="16">G81-G82</f>
        <v>#DIV/0!</v>
      </c>
      <c r="H89" s="30" t="e">
        <f t="shared" si="16"/>
        <v>#DIV/0!</v>
      </c>
      <c r="I89" s="30" t="e">
        <f t="shared" si="16"/>
        <v>#DIV/0!</v>
      </c>
      <c r="J89" s="30" t="e">
        <f t="shared" si="16"/>
        <v>#DIV/0!</v>
      </c>
      <c r="K89" s="30" t="e">
        <f t="shared" si="16"/>
        <v>#DIV/0!</v>
      </c>
      <c r="L89" s="30" t="e">
        <f t="shared" si="16"/>
        <v>#DIV/0!</v>
      </c>
      <c r="M89" s="30" t="e">
        <f t="shared" si="16"/>
        <v>#DIV/0!</v>
      </c>
      <c r="N89" s="30">
        <f t="shared" si="16"/>
        <v>0</v>
      </c>
      <c r="O89" s="30">
        <f t="shared" si="16"/>
        <v>0</v>
      </c>
      <c r="P89" s="30">
        <f t="shared" si="16"/>
        <v>0</v>
      </c>
      <c r="Q89" s="30">
        <f t="shared" si="16"/>
        <v>0</v>
      </c>
      <c r="R89" s="30">
        <f t="shared" si="16"/>
        <v>0</v>
      </c>
      <c r="S89" s="30">
        <f t="shared" si="16"/>
        <v>0</v>
      </c>
      <c r="T89" s="30">
        <f t="shared" si="16"/>
        <v>0</v>
      </c>
      <c r="U89" s="30">
        <f t="shared" si="16"/>
        <v>0</v>
      </c>
      <c r="V89" s="30">
        <f t="shared" si="16"/>
        <v>0</v>
      </c>
      <c r="W89" s="30">
        <f t="shared" si="16"/>
        <v>0</v>
      </c>
      <c r="X89" s="30">
        <f t="shared" ref="X89:AG89" si="17">X81-X82</f>
        <v>0</v>
      </c>
      <c r="Y89" s="30">
        <f t="shared" si="17"/>
        <v>0</v>
      </c>
      <c r="Z89" s="30">
        <f t="shared" si="17"/>
        <v>0</v>
      </c>
      <c r="AA89" s="30">
        <f t="shared" si="17"/>
        <v>0</v>
      </c>
      <c r="AB89" s="30">
        <f t="shared" si="17"/>
        <v>0</v>
      </c>
      <c r="AC89" s="30">
        <f t="shared" si="17"/>
        <v>0</v>
      </c>
      <c r="AD89" s="30">
        <f t="shared" si="17"/>
        <v>0</v>
      </c>
      <c r="AE89" s="30">
        <f t="shared" si="17"/>
        <v>0</v>
      </c>
      <c r="AF89" s="30">
        <f t="shared" si="17"/>
        <v>0</v>
      </c>
      <c r="AG89" s="30">
        <f t="shared" si="17"/>
        <v>0</v>
      </c>
    </row>
    <row r="90" spans="2:33" x14ac:dyDescent="0.2">
      <c r="B90" s="11" t="s">
        <v>52</v>
      </c>
      <c r="C90" s="1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2:33" x14ac:dyDescent="0.2">
      <c r="B91" s="11" t="s">
        <v>53</v>
      </c>
      <c r="C91" s="1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2:33" ht="15" x14ac:dyDescent="0.25">
      <c r="B92" s="28" t="s">
        <v>54</v>
      </c>
      <c r="C92" s="28"/>
      <c r="D92" s="30" t="e">
        <f>D89-D90-D91</f>
        <v>#DIV/0!</v>
      </c>
      <c r="E92" s="30" t="e">
        <f t="shared" ref="E92:W92" si="18">E89-E90-E91</f>
        <v>#DIV/0!</v>
      </c>
      <c r="F92" s="30" t="e">
        <f t="shared" si="18"/>
        <v>#DIV/0!</v>
      </c>
      <c r="G92" s="30" t="e">
        <f t="shared" si="18"/>
        <v>#DIV/0!</v>
      </c>
      <c r="H92" s="30" t="e">
        <f t="shared" si="18"/>
        <v>#DIV/0!</v>
      </c>
      <c r="I92" s="30" t="e">
        <f t="shared" si="18"/>
        <v>#DIV/0!</v>
      </c>
      <c r="J92" s="30" t="e">
        <f t="shared" si="18"/>
        <v>#DIV/0!</v>
      </c>
      <c r="K92" s="30" t="e">
        <f t="shared" si="18"/>
        <v>#DIV/0!</v>
      </c>
      <c r="L92" s="30" t="e">
        <f t="shared" si="18"/>
        <v>#DIV/0!</v>
      </c>
      <c r="M92" s="30" t="e">
        <f t="shared" si="18"/>
        <v>#DIV/0!</v>
      </c>
      <c r="N92" s="30">
        <f t="shared" si="18"/>
        <v>0</v>
      </c>
      <c r="O92" s="30">
        <f t="shared" si="18"/>
        <v>0</v>
      </c>
      <c r="P92" s="30">
        <f t="shared" si="18"/>
        <v>0</v>
      </c>
      <c r="Q92" s="30">
        <f t="shared" si="18"/>
        <v>0</v>
      </c>
      <c r="R92" s="30">
        <f t="shared" si="18"/>
        <v>0</v>
      </c>
      <c r="S92" s="30">
        <f t="shared" si="18"/>
        <v>0</v>
      </c>
      <c r="T92" s="30">
        <f t="shared" si="18"/>
        <v>0</v>
      </c>
      <c r="U92" s="30">
        <f t="shared" si="18"/>
        <v>0</v>
      </c>
      <c r="V92" s="30">
        <f t="shared" si="18"/>
        <v>0</v>
      </c>
      <c r="W92" s="30">
        <f t="shared" si="18"/>
        <v>0</v>
      </c>
      <c r="X92" s="30">
        <f t="shared" ref="X92:AG92" si="19">X89-X90-X91</f>
        <v>0</v>
      </c>
      <c r="Y92" s="30">
        <f t="shared" si="19"/>
        <v>0</v>
      </c>
      <c r="Z92" s="30">
        <f t="shared" si="19"/>
        <v>0</v>
      </c>
      <c r="AA92" s="30">
        <f t="shared" si="19"/>
        <v>0</v>
      </c>
      <c r="AB92" s="30">
        <f t="shared" si="19"/>
        <v>0</v>
      </c>
      <c r="AC92" s="30">
        <f t="shared" si="19"/>
        <v>0</v>
      </c>
      <c r="AD92" s="30">
        <f t="shared" si="19"/>
        <v>0</v>
      </c>
      <c r="AE92" s="30">
        <f t="shared" si="19"/>
        <v>0</v>
      </c>
      <c r="AF92" s="30">
        <f t="shared" si="19"/>
        <v>0</v>
      </c>
      <c r="AG92" s="30">
        <f t="shared" si="19"/>
        <v>0</v>
      </c>
    </row>
    <row r="93" spans="2:33" ht="15" x14ac:dyDescent="0.25">
      <c r="B93" s="11" t="s">
        <v>55</v>
      </c>
      <c r="C93" s="28"/>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2:33" x14ac:dyDescent="0.2">
      <c r="B94" s="11" t="s">
        <v>56</v>
      </c>
      <c r="C94" s="1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2:33" x14ac:dyDescent="0.2">
      <c r="B95" s="11" t="s">
        <v>57</v>
      </c>
      <c r="C95" s="1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2:33" ht="15" x14ac:dyDescent="0.25">
      <c r="B96" s="28" t="s">
        <v>58</v>
      </c>
      <c r="C96" s="28"/>
      <c r="D96" s="30" t="e">
        <f>D92+D93-D94-D95</f>
        <v>#DIV/0!</v>
      </c>
      <c r="E96" s="30" t="e">
        <f t="shared" ref="E96:W96" si="20">E92+E93-E94-E95</f>
        <v>#DIV/0!</v>
      </c>
      <c r="F96" s="30" t="e">
        <f t="shared" si="20"/>
        <v>#DIV/0!</v>
      </c>
      <c r="G96" s="30" t="e">
        <f t="shared" si="20"/>
        <v>#DIV/0!</v>
      </c>
      <c r="H96" s="30" t="e">
        <f t="shared" si="20"/>
        <v>#DIV/0!</v>
      </c>
      <c r="I96" s="30" t="e">
        <f t="shared" si="20"/>
        <v>#DIV/0!</v>
      </c>
      <c r="J96" s="30" t="e">
        <f t="shared" si="20"/>
        <v>#DIV/0!</v>
      </c>
      <c r="K96" s="30" t="e">
        <f t="shared" si="20"/>
        <v>#DIV/0!</v>
      </c>
      <c r="L96" s="30" t="e">
        <f t="shared" si="20"/>
        <v>#DIV/0!</v>
      </c>
      <c r="M96" s="30" t="e">
        <f t="shared" si="20"/>
        <v>#DIV/0!</v>
      </c>
      <c r="N96" s="30">
        <f t="shared" si="20"/>
        <v>0</v>
      </c>
      <c r="O96" s="30">
        <f t="shared" si="20"/>
        <v>0</v>
      </c>
      <c r="P96" s="30">
        <f t="shared" si="20"/>
        <v>0</v>
      </c>
      <c r="Q96" s="30">
        <f t="shared" si="20"/>
        <v>0</v>
      </c>
      <c r="R96" s="30">
        <f t="shared" si="20"/>
        <v>0</v>
      </c>
      <c r="S96" s="30">
        <f t="shared" si="20"/>
        <v>0</v>
      </c>
      <c r="T96" s="30">
        <f t="shared" si="20"/>
        <v>0</v>
      </c>
      <c r="U96" s="30">
        <f t="shared" si="20"/>
        <v>0</v>
      </c>
      <c r="V96" s="30">
        <f t="shared" si="20"/>
        <v>0</v>
      </c>
      <c r="W96" s="30">
        <f t="shared" si="20"/>
        <v>0</v>
      </c>
      <c r="X96" s="30">
        <f t="shared" ref="X96:AG96" si="21">X92+X93-X94-X95</f>
        <v>0</v>
      </c>
      <c r="Y96" s="30">
        <f t="shared" si="21"/>
        <v>0</v>
      </c>
      <c r="Z96" s="30">
        <f t="shared" si="21"/>
        <v>0</v>
      </c>
      <c r="AA96" s="30">
        <f t="shared" si="21"/>
        <v>0</v>
      </c>
      <c r="AB96" s="30">
        <f t="shared" si="21"/>
        <v>0</v>
      </c>
      <c r="AC96" s="30">
        <f t="shared" si="21"/>
        <v>0</v>
      </c>
      <c r="AD96" s="30">
        <f t="shared" si="21"/>
        <v>0</v>
      </c>
      <c r="AE96" s="30">
        <f t="shared" si="21"/>
        <v>0</v>
      </c>
      <c r="AF96" s="30">
        <f t="shared" si="21"/>
        <v>0</v>
      </c>
      <c r="AG96" s="30">
        <f t="shared" si="21"/>
        <v>0</v>
      </c>
    </row>
    <row r="97" spans="2:33" x14ac:dyDescent="0.2">
      <c r="B97" s="11" t="s">
        <v>59</v>
      </c>
      <c r="C97" s="1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2:33" x14ac:dyDescent="0.2">
      <c r="B98" s="32" t="s">
        <v>60</v>
      </c>
      <c r="C98" s="11"/>
      <c r="D98" s="33" t="e">
        <f>D97/D96</f>
        <v>#DIV/0!</v>
      </c>
      <c r="E98" s="33" t="e">
        <f t="shared" ref="E98:W98" si="22">E97/E96</f>
        <v>#DIV/0!</v>
      </c>
      <c r="F98" s="33" t="e">
        <f t="shared" si="22"/>
        <v>#DIV/0!</v>
      </c>
      <c r="G98" s="33" t="e">
        <f t="shared" si="22"/>
        <v>#DIV/0!</v>
      </c>
      <c r="H98" s="33" t="e">
        <f t="shared" si="22"/>
        <v>#DIV/0!</v>
      </c>
      <c r="I98" s="33" t="e">
        <f t="shared" si="22"/>
        <v>#DIV/0!</v>
      </c>
      <c r="J98" s="33" t="e">
        <f t="shared" si="22"/>
        <v>#DIV/0!</v>
      </c>
      <c r="K98" s="33" t="e">
        <f t="shared" si="22"/>
        <v>#DIV/0!</v>
      </c>
      <c r="L98" s="33" t="e">
        <f t="shared" si="22"/>
        <v>#DIV/0!</v>
      </c>
      <c r="M98" s="33" t="e">
        <f t="shared" si="22"/>
        <v>#DIV/0!</v>
      </c>
      <c r="N98" s="33" t="e">
        <f t="shared" si="22"/>
        <v>#DIV/0!</v>
      </c>
      <c r="O98" s="33" t="e">
        <f t="shared" si="22"/>
        <v>#DIV/0!</v>
      </c>
      <c r="P98" s="33" t="e">
        <f t="shared" si="22"/>
        <v>#DIV/0!</v>
      </c>
      <c r="Q98" s="33" t="e">
        <f t="shared" si="22"/>
        <v>#DIV/0!</v>
      </c>
      <c r="R98" s="33" t="e">
        <f t="shared" si="22"/>
        <v>#DIV/0!</v>
      </c>
      <c r="S98" s="33" t="e">
        <f t="shared" si="22"/>
        <v>#DIV/0!</v>
      </c>
      <c r="T98" s="33" t="e">
        <f t="shared" si="22"/>
        <v>#DIV/0!</v>
      </c>
      <c r="U98" s="33" t="e">
        <f t="shared" si="22"/>
        <v>#DIV/0!</v>
      </c>
      <c r="V98" s="33" t="e">
        <f t="shared" si="22"/>
        <v>#DIV/0!</v>
      </c>
      <c r="W98" s="33" t="e">
        <f t="shared" si="22"/>
        <v>#DIV/0!</v>
      </c>
      <c r="X98" s="33" t="e">
        <f t="shared" ref="X98:AG98" si="23">X97/X96</f>
        <v>#DIV/0!</v>
      </c>
      <c r="Y98" s="33" t="e">
        <f t="shared" si="23"/>
        <v>#DIV/0!</v>
      </c>
      <c r="Z98" s="33" t="e">
        <f t="shared" si="23"/>
        <v>#DIV/0!</v>
      </c>
      <c r="AA98" s="33" t="e">
        <f t="shared" si="23"/>
        <v>#DIV/0!</v>
      </c>
      <c r="AB98" s="33" t="e">
        <f t="shared" si="23"/>
        <v>#DIV/0!</v>
      </c>
      <c r="AC98" s="33" t="e">
        <f t="shared" si="23"/>
        <v>#DIV/0!</v>
      </c>
      <c r="AD98" s="33" t="e">
        <f t="shared" si="23"/>
        <v>#DIV/0!</v>
      </c>
      <c r="AE98" s="33" t="e">
        <f t="shared" si="23"/>
        <v>#DIV/0!</v>
      </c>
      <c r="AF98" s="33" t="e">
        <f t="shared" si="23"/>
        <v>#DIV/0!</v>
      </c>
      <c r="AG98" s="33" t="e">
        <f t="shared" si="23"/>
        <v>#DIV/0!</v>
      </c>
    </row>
    <row r="99" spans="2:33" ht="15" x14ac:dyDescent="0.25">
      <c r="B99" s="28" t="s">
        <v>61</v>
      </c>
      <c r="C99" s="28"/>
      <c r="D99" s="30" t="e">
        <f>D96-D97</f>
        <v>#DIV/0!</v>
      </c>
      <c r="E99" s="30" t="e">
        <f t="shared" ref="E99:W99" si="24">E96-E97</f>
        <v>#DIV/0!</v>
      </c>
      <c r="F99" s="30" t="e">
        <f t="shared" si="24"/>
        <v>#DIV/0!</v>
      </c>
      <c r="G99" s="30" t="e">
        <f t="shared" si="24"/>
        <v>#DIV/0!</v>
      </c>
      <c r="H99" s="30" t="e">
        <f t="shared" si="24"/>
        <v>#DIV/0!</v>
      </c>
      <c r="I99" s="30" t="e">
        <f t="shared" si="24"/>
        <v>#DIV/0!</v>
      </c>
      <c r="J99" s="30" t="e">
        <f t="shared" si="24"/>
        <v>#DIV/0!</v>
      </c>
      <c r="K99" s="30" t="e">
        <f t="shared" si="24"/>
        <v>#DIV/0!</v>
      </c>
      <c r="L99" s="30" t="e">
        <f t="shared" si="24"/>
        <v>#DIV/0!</v>
      </c>
      <c r="M99" s="30" t="e">
        <f t="shared" si="24"/>
        <v>#DIV/0!</v>
      </c>
      <c r="N99" s="30">
        <f t="shared" si="24"/>
        <v>0</v>
      </c>
      <c r="O99" s="30">
        <f t="shared" si="24"/>
        <v>0</v>
      </c>
      <c r="P99" s="30">
        <f t="shared" si="24"/>
        <v>0</v>
      </c>
      <c r="Q99" s="30">
        <f t="shared" si="24"/>
        <v>0</v>
      </c>
      <c r="R99" s="30">
        <f t="shared" si="24"/>
        <v>0</v>
      </c>
      <c r="S99" s="30">
        <f t="shared" si="24"/>
        <v>0</v>
      </c>
      <c r="T99" s="30">
        <f t="shared" si="24"/>
        <v>0</v>
      </c>
      <c r="U99" s="30">
        <f t="shared" si="24"/>
        <v>0</v>
      </c>
      <c r="V99" s="30">
        <f t="shared" si="24"/>
        <v>0</v>
      </c>
      <c r="W99" s="30">
        <f t="shared" si="24"/>
        <v>0</v>
      </c>
      <c r="X99" s="30">
        <f t="shared" ref="X99:AG99" si="25">X96-X97</f>
        <v>0</v>
      </c>
      <c r="Y99" s="30">
        <f t="shared" si="25"/>
        <v>0</v>
      </c>
      <c r="Z99" s="30">
        <f t="shared" si="25"/>
        <v>0</v>
      </c>
      <c r="AA99" s="30">
        <f t="shared" si="25"/>
        <v>0</v>
      </c>
      <c r="AB99" s="30">
        <f t="shared" si="25"/>
        <v>0</v>
      </c>
      <c r="AC99" s="30">
        <f t="shared" si="25"/>
        <v>0</v>
      </c>
      <c r="AD99" s="30">
        <f t="shared" si="25"/>
        <v>0</v>
      </c>
      <c r="AE99" s="30">
        <f t="shared" si="25"/>
        <v>0</v>
      </c>
      <c r="AF99" s="30">
        <f t="shared" si="25"/>
        <v>0</v>
      </c>
      <c r="AG99" s="30">
        <f t="shared" si="25"/>
        <v>0</v>
      </c>
    </row>
    <row r="100" spans="2:33" ht="15" x14ac:dyDescent="0.25">
      <c r="B100" s="28"/>
      <c r="C100" s="28"/>
      <c r="D100" s="28"/>
      <c r="E100" s="28"/>
      <c r="F100" s="28"/>
      <c r="G100" s="28"/>
      <c r="H100" s="28"/>
      <c r="I100" s="28"/>
      <c r="J100" s="28"/>
      <c r="K100" s="28"/>
      <c r="L100" s="28"/>
      <c r="M100" s="28"/>
      <c r="N100" s="28"/>
      <c r="O100" s="28"/>
      <c r="P100" s="28"/>
      <c r="Q100" s="28"/>
      <c r="R100" s="28"/>
      <c r="S100" s="28"/>
      <c r="T100" s="28"/>
      <c r="U100" s="28"/>
      <c r="V100" s="28"/>
      <c r="W100" s="28"/>
    </row>
    <row r="101" spans="2:33" ht="15" x14ac:dyDescent="0.25">
      <c r="B101" s="28"/>
      <c r="C101" s="18" t="s">
        <v>32</v>
      </c>
      <c r="D101" s="49" t="s">
        <v>33</v>
      </c>
      <c r="E101" s="49"/>
      <c r="F101" s="49"/>
      <c r="G101" s="49"/>
      <c r="H101" s="49"/>
      <c r="I101" s="49"/>
      <c r="J101" s="49"/>
      <c r="K101" s="49"/>
      <c r="L101" s="49"/>
      <c r="M101" s="49"/>
      <c r="N101" s="49"/>
      <c r="O101" s="49"/>
      <c r="P101" s="49"/>
      <c r="Q101" s="49"/>
      <c r="R101" s="49"/>
      <c r="S101" s="49"/>
      <c r="T101" s="49"/>
      <c r="U101" s="49"/>
      <c r="V101" s="49"/>
      <c r="W101" s="49"/>
      <c r="X101" s="50" t="s">
        <v>94</v>
      </c>
      <c r="Y101" s="50"/>
      <c r="Z101" s="50"/>
      <c r="AA101" s="50"/>
      <c r="AB101" s="50"/>
      <c r="AC101" s="50"/>
      <c r="AD101" s="50"/>
      <c r="AE101" s="50"/>
      <c r="AF101" s="50"/>
      <c r="AG101" s="50"/>
    </row>
    <row r="102" spans="2:33" ht="3" customHeight="1" x14ac:dyDescent="0.25">
      <c r="B102" s="28"/>
      <c r="C102" s="28"/>
    </row>
    <row r="103" spans="2:33" ht="15" x14ac:dyDescent="0.25">
      <c r="B103" s="21" t="s">
        <v>34</v>
      </c>
      <c r="C103" s="22">
        <v>0</v>
      </c>
      <c r="D103" s="23">
        <v>1</v>
      </c>
      <c r="E103" s="23">
        <v>2</v>
      </c>
      <c r="F103" s="23">
        <v>3</v>
      </c>
      <c r="G103" s="23">
        <v>4</v>
      </c>
      <c r="H103" s="23">
        <v>5</v>
      </c>
      <c r="I103" s="23">
        <v>6</v>
      </c>
      <c r="J103" s="23">
        <v>7</v>
      </c>
      <c r="K103" s="23">
        <v>8</v>
      </c>
      <c r="L103" s="23">
        <v>9</v>
      </c>
      <c r="M103" s="23">
        <v>10</v>
      </c>
      <c r="N103" s="23">
        <v>11</v>
      </c>
      <c r="O103" s="23">
        <v>12</v>
      </c>
      <c r="P103" s="23">
        <v>13</v>
      </c>
      <c r="Q103" s="23">
        <v>14</v>
      </c>
      <c r="R103" s="23">
        <v>15</v>
      </c>
      <c r="S103" s="23">
        <v>16</v>
      </c>
      <c r="T103" s="23">
        <v>17</v>
      </c>
      <c r="U103" s="23">
        <v>18</v>
      </c>
      <c r="V103" s="23">
        <v>19</v>
      </c>
      <c r="W103" s="23">
        <v>20</v>
      </c>
      <c r="X103" s="23">
        <v>21</v>
      </c>
      <c r="Y103" s="23">
        <v>22</v>
      </c>
      <c r="Z103" s="23">
        <v>23</v>
      </c>
      <c r="AA103" s="23">
        <v>24</v>
      </c>
      <c r="AB103" s="23">
        <v>25</v>
      </c>
      <c r="AC103" s="23">
        <v>26</v>
      </c>
      <c r="AD103" s="23">
        <v>27</v>
      </c>
      <c r="AE103" s="23">
        <v>28</v>
      </c>
      <c r="AF103" s="23">
        <v>29</v>
      </c>
      <c r="AG103" s="23">
        <v>30</v>
      </c>
    </row>
    <row r="105" spans="2:33" ht="15" x14ac:dyDescent="0.25">
      <c r="B105" s="34" t="s">
        <v>62</v>
      </c>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row>
    <row r="106" spans="2:33" x14ac:dyDescent="0.2">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row>
    <row r="107" spans="2:33" x14ac:dyDescent="0.2">
      <c r="B107" s="11" t="s">
        <v>63</v>
      </c>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2:33" x14ac:dyDescent="0.2">
      <c r="B108" s="11" t="s">
        <v>64</v>
      </c>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2:33" x14ac:dyDescent="0.2">
      <c r="B109" s="11" t="s">
        <v>65</v>
      </c>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spans="2:33" x14ac:dyDescent="0.2">
      <c r="B110" s="11" t="s">
        <v>66</v>
      </c>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spans="2:33" x14ac:dyDescent="0.2">
      <c r="B111" s="11" t="s">
        <v>67</v>
      </c>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spans="2:33" x14ac:dyDescent="0.2">
      <c r="B112" s="11" t="s">
        <v>68</v>
      </c>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row>
    <row r="114" spans="2:33" ht="15" x14ac:dyDescent="0.25">
      <c r="B114" s="34" t="s">
        <v>69</v>
      </c>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row>
    <row r="116" spans="2:33" x14ac:dyDescent="0.2">
      <c r="B116" s="11" t="s">
        <v>70</v>
      </c>
      <c r="C116" s="36"/>
      <c r="D116" s="8">
        <f>C34</f>
        <v>0</v>
      </c>
      <c r="E116" s="8">
        <f>D120</f>
        <v>0</v>
      </c>
      <c r="F116" s="8">
        <f t="shared" ref="F116:V116" si="26">E120</f>
        <v>0</v>
      </c>
      <c r="G116" s="8">
        <f t="shared" si="26"/>
        <v>0</v>
      </c>
      <c r="H116" s="8">
        <f t="shared" si="26"/>
        <v>0</v>
      </c>
      <c r="I116" s="8">
        <f t="shared" si="26"/>
        <v>0</v>
      </c>
      <c r="J116" s="8">
        <f t="shared" si="26"/>
        <v>0</v>
      </c>
      <c r="K116" s="8">
        <f t="shared" si="26"/>
        <v>0</v>
      </c>
      <c r="L116" s="8">
        <f t="shared" si="26"/>
        <v>0</v>
      </c>
      <c r="M116" s="8">
        <f t="shared" si="26"/>
        <v>0</v>
      </c>
      <c r="N116" s="8">
        <f t="shared" si="26"/>
        <v>0</v>
      </c>
      <c r="O116" s="8">
        <f t="shared" si="26"/>
        <v>0</v>
      </c>
      <c r="P116" s="8">
        <f t="shared" si="26"/>
        <v>0</v>
      </c>
      <c r="Q116" s="8">
        <f t="shared" si="26"/>
        <v>0</v>
      </c>
      <c r="R116" s="8">
        <f t="shared" si="26"/>
        <v>0</v>
      </c>
      <c r="S116" s="8">
        <f t="shared" si="26"/>
        <v>0</v>
      </c>
      <c r="T116" s="8">
        <f t="shared" si="26"/>
        <v>0</v>
      </c>
      <c r="U116" s="8">
        <f t="shared" si="26"/>
        <v>0</v>
      </c>
      <c r="V116" s="8">
        <f t="shared" si="26"/>
        <v>0</v>
      </c>
      <c r="W116" s="8">
        <f>V120</f>
        <v>0</v>
      </c>
      <c r="X116" s="8">
        <f t="shared" ref="X116:AG116" si="27">W120</f>
        <v>0</v>
      </c>
      <c r="Y116" s="8">
        <f t="shared" si="27"/>
        <v>0</v>
      </c>
      <c r="Z116" s="8">
        <f t="shared" si="27"/>
        <v>0</v>
      </c>
      <c r="AA116" s="8">
        <f t="shared" si="27"/>
        <v>0</v>
      </c>
      <c r="AB116" s="8">
        <f t="shared" si="27"/>
        <v>0</v>
      </c>
      <c r="AC116" s="8">
        <f t="shared" si="27"/>
        <v>0</v>
      </c>
      <c r="AD116" s="8">
        <f t="shared" si="27"/>
        <v>0</v>
      </c>
      <c r="AE116" s="8">
        <f t="shared" si="27"/>
        <v>0</v>
      </c>
      <c r="AF116" s="8">
        <f t="shared" si="27"/>
        <v>0</v>
      </c>
      <c r="AG116" s="8">
        <f t="shared" si="27"/>
        <v>0</v>
      </c>
    </row>
    <row r="117" spans="2:33" x14ac:dyDescent="0.2">
      <c r="B117" s="11" t="s">
        <v>71</v>
      </c>
      <c r="D117" s="8">
        <f>D94</f>
        <v>0</v>
      </c>
      <c r="E117" s="8">
        <f t="shared" ref="E117:W117" si="28">E94</f>
        <v>0</v>
      </c>
      <c r="F117" s="8">
        <f t="shared" si="28"/>
        <v>0</v>
      </c>
      <c r="G117" s="8">
        <f t="shared" si="28"/>
        <v>0</v>
      </c>
      <c r="H117" s="8">
        <f t="shared" si="28"/>
        <v>0</v>
      </c>
      <c r="I117" s="8">
        <f t="shared" si="28"/>
        <v>0</v>
      </c>
      <c r="J117" s="8">
        <f t="shared" si="28"/>
        <v>0</v>
      </c>
      <c r="K117" s="8">
        <f t="shared" si="28"/>
        <v>0</v>
      </c>
      <c r="L117" s="8">
        <f t="shared" si="28"/>
        <v>0</v>
      </c>
      <c r="M117" s="8">
        <f t="shared" si="28"/>
        <v>0</v>
      </c>
      <c r="N117" s="8">
        <f t="shared" si="28"/>
        <v>0</v>
      </c>
      <c r="O117" s="8">
        <f t="shared" si="28"/>
        <v>0</v>
      </c>
      <c r="P117" s="8">
        <f t="shared" si="28"/>
        <v>0</v>
      </c>
      <c r="Q117" s="8">
        <f t="shared" si="28"/>
        <v>0</v>
      </c>
      <c r="R117" s="8">
        <f t="shared" si="28"/>
        <v>0</v>
      </c>
      <c r="S117" s="8">
        <f t="shared" si="28"/>
        <v>0</v>
      </c>
      <c r="T117" s="8">
        <f t="shared" si="28"/>
        <v>0</v>
      </c>
      <c r="U117" s="8">
        <f t="shared" si="28"/>
        <v>0</v>
      </c>
      <c r="V117" s="8">
        <f t="shared" si="28"/>
        <v>0</v>
      </c>
      <c r="W117" s="8">
        <f t="shared" si="28"/>
        <v>0</v>
      </c>
      <c r="X117" s="8">
        <f t="shared" ref="X117:AG117" si="29">X94</f>
        <v>0</v>
      </c>
      <c r="Y117" s="8">
        <f t="shared" si="29"/>
        <v>0</v>
      </c>
      <c r="Z117" s="8">
        <f t="shared" si="29"/>
        <v>0</v>
      </c>
      <c r="AA117" s="8">
        <f t="shared" si="29"/>
        <v>0</v>
      </c>
      <c r="AB117" s="8">
        <f t="shared" si="29"/>
        <v>0</v>
      </c>
      <c r="AC117" s="8">
        <f t="shared" si="29"/>
        <v>0</v>
      </c>
      <c r="AD117" s="8">
        <f t="shared" si="29"/>
        <v>0</v>
      </c>
      <c r="AE117" s="8">
        <f t="shared" si="29"/>
        <v>0</v>
      </c>
      <c r="AF117" s="8">
        <f t="shared" si="29"/>
        <v>0</v>
      </c>
      <c r="AG117" s="8">
        <f t="shared" si="29"/>
        <v>0</v>
      </c>
    </row>
    <row r="118" spans="2:33" x14ac:dyDescent="0.2">
      <c r="B118" s="11" t="s">
        <v>72</v>
      </c>
      <c r="D118" s="8">
        <f>-D110</f>
        <v>0</v>
      </c>
      <c r="E118" s="8">
        <f t="shared" ref="E118:W118" si="30">-E110</f>
        <v>0</v>
      </c>
      <c r="F118" s="8">
        <f t="shared" si="30"/>
        <v>0</v>
      </c>
      <c r="G118" s="8">
        <f t="shared" si="30"/>
        <v>0</v>
      </c>
      <c r="H118" s="8">
        <f t="shared" si="30"/>
        <v>0</v>
      </c>
      <c r="I118" s="8">
        <f t="shared" si="30"/>
        <v>0</v>
      </c>
      <c r="J118" s="8">
        <f t="shared" si="30"/>
        <v>0</v>
      </c>
      <c r="K118" s="8">
        <f t="shared" si="30"/>
        <v>0</v>
      </c>
      <c r="L118" s="8">
        <f t="shared" si="30"/>
        <v>0</v>
      </c>
      <c r="M118" s="8">
        <f t="shared" si="30"/>
        <v>0</v>
      </c>
      <c r="N118" s="8">
        <f t="shared" si="30"/>
        <v>0</v>
      </c>
      <c r="O118" s="8">
        <f t="shared" si="30"/>
        <v>0</v>
      </c>
      <c r="P118" s="8">
        <f t="shared" si="30"/>
        <v>0</v>
      </c>
      <c r="Q118" s="8">
        <f t="shared" si="30"/>
        <v>0</v>
      </c>
      <c r="R118" s="8">
        <f t="shared" si="30"/>
        <v>0</v>
      </c>
      <c r="S118" s="8">
        <f t="shared" si="30"/>
        <v>0</v>
      </c>
      <c r="T118" s="8">
        <f t="shared" si="30"/>
        <v>0</v>
      </c>
      <c r="U118" s="8">
        <f t="shared" si="30"/>
        <v>0</v>
      </c>
      <c r="V118" s="8">
        <f t="shared" si="30"/>
        <v>0</v>
      </c>
      <c r="W118" s="8">
        <f t="shared" si="30"/>
        <v>0</v>
      </c>
      <c r="X118" s="8">
        <f t="shared" ref="X118:AG118" si="31">-X110</f>
        <v>0</v>
      </c>
      <c r="Y118" s="8">
        <f t="shared" si="31"/>
        <v>0</v>
      </c>
      <c r="Z118" s="8">
        <f t="shared" si="31"/>
        <v>0</v>
      </c>
      <c r="AA118" s="8">
        <f t="shared" si="31"/>
        <v>0</v>
      </c>
      <c r="AB118" s="8">
        <f t="shared" si="31"/>
        <v>0</v>
      </c>
      <c r="AC118" s="8">
        <f t="shared" si="31"/>
        <v>0</v>
      </c>
      <c r="AD118" s="8">
        <f t="shared" si="31"/>
        <v>0</v>
      </c>
      <c r="AE118" s="8">
        <f t="shared" si="31"/>
        <v>0</v>
      </c>
      <c r="AF118" s="8">
        <f t="shared" si="31"/>
        <v>0</v>
      </c>
      <c r="AG118" s="8">
        <f t="shared" si="31"/>
        <v>0</v>
      </c>
    </row>
    <row r="119" spans="2:33" x14ac:dyDescent="0.2">
      <c r="B119" s="11" t="s">
        <v>73</v>
      </c>
      <c r="D119" s="8">
        <f>D117+D118</f>
        <v>0</v>
      </c>
      <c r="E119" s="8">
        <f t="shared" ref="E119:W119" si="32">E117+E118</f>
        <v>0</v>
      </c>
      <c r="F119" s="8">
        <f t="shared" si="32"/>
        <v>0</v>
      </c>
      <c r="G119" s="8">
        <f t="shared" si="32"/>
        <v>0</v>
      </c>
      <c r="H119" s="8">
        <f t="shared" si="32"/>
        <v>0</v>
      </c>
      <c r="I119" s="8">
        <f t="shared" si="32"/>
        <v>0</v>
      </c>
      <c r="J119" s="8">
        <f t="shared" si="32"/>
        <v>0</v>
      </c>
      <c r="K119" s="8">
        <f t="shared" si="32"/>
        <v>0</v>
      </c>
      <c r="L119" s="8">
        <f t="shared" si="32"/>
        <v>0</v>
      </c>
      <c r="M119" s="8">
        <f t="shared" si="32"/>
        <v>0</v>
      </c>
      <c r="N119" s="8">
        <f t="shared" si="32"/>
        <v>0</v>
      </c>
      <c r="O119" s="8">
        <f t="shared" si="32"/>
        <v>0</v>
      </c>
      <c r="P119" s="8">
        <f t="shared" si="32"/>
        <v>0</v>
      </c>
      <c r="Q119" s="8">
        <f t="shared" si="32"/>
        <v>0</v>
      </c>
      <c r="R119" s="8">
        <f t="shared" si="32"/>
        <v>0</v>
      </c>
      <c r="S119" s="8">
        <f t="shared" si="32"/>
        <v>0</v>
      </c>
      <c r="T119" s="8">
        <f t="shared" si="32"/>
        <v>0</v>
      </c>
      <c r="U119" s="8">
        <f t="shared" si="32"/>
        <v>0</v>
      </c>
      <c r="V119" s="8">
        <f t="shared" si="32"/>
        <v>0</v>
      </c>
      <c r="W119" s="8">
        <f t="shared" si="32"/>
        <v>0</v>
      </c>
      <c r="X119" s="8">
        <f t="shared" ref="X119:AG119" si="33">X117+X118</f>
        <v>0</v>
      </c>
      <c r="Y119" s="8">
        <f t="shared" si="33"/>
        <v>0</v>
      </c>
      <c r="Z119" s="8">
        <f t="shared" si="33"/>
        <v>0</v>
      </c>
      <c r="AA119" s="8">
        <f t="shared" si="33"/>
        <v>0</v>
      </c>
      <c r="AB119" s="8">
        <f t="shared" si="33"/>
        <v>0</v>
      </c>
      <c r="AC119" s="8">
        <f t="shared" si="33"/>
        <v>0</v>
      </c>
      <c r="AD119" s="8">
        <f t="shared" si="33"/>
        <v>0</v>
      </c>
      <c r="AE119" s="8">
        <f t="shared" si="33"/>
        <v>0</v>
      </c>
      <c r="AF119" s="8">
        <f t="shared" si="33"/>
        <v>0</v>
      </c>
      <c r="AG119" s="8">
        <f t="shared" si="33"/>
        <v>0</v>
      </c>
    </row>
    <row r="120" spans="2:33" x14ac:dyDescent="0.2">
      <c r="B120" s="11" t="s">
        <v>74</v>
      </c>
      <c r="D120" s="8">
        <f>D116-D118</f>
        <v>0</v>
      </c>
      <c r="E120" s="8">
        <f>E116-E118</f>
        <v>0</v>
      </c>
      <c r="F120" s="8">
        <f t="shared" ref="F120:W120" si="34">F116-F118</f>
        <v>0</v>
      </c>
      <c r="G120" s="8">
        <f t="shared" si="34"/>
        <v>0</v>
      </c>
      <c r="H120" s="8">
        <f t="shared" si="34"/>
        <v>0</v>
      </c>
      <c r="I120" s="8">
        <f t="shared" si="34"/>
        <v>0</v>
      </c>
      <c r="J120" s="8">
        <f t="shared" si="34"/>
        <v>0</v>
      </c>
      <c r="K120" s="8">
        <f t="shared" si="34"/>
        <v>0</v>
      </c>
      <c r="L120" s="8">
        <f t="shared" si="34"/>
        <v>0</v>
      </c>
      <c r="M120" s="8">
        <f t="shared" si="34"/>
        <v>0</v>
      </c>
      <c r="N120" s="8">
        <f t="shared" si="34"/>
        <v>0</v>
      </c>
      <c r="O120" s="8">
        <f t="shared" si="34"/>
        <v>0</v>
      </c>
      <c r="P120" s="8">
        <f t="shared" si="34"/>
        <v>0</v>
      </c>
      <c r="Q120" s="8">
        <f t="shared" si="34"/>
        <v>0</v>
      </c>
      <c r="R120" s="8">
        <f t="shared" si="34"/>
        <v>0</v>
      </c>
      <c r="S120" s="8">
        <f t="shared" si="34"/>
        <v>0</v>
      </c>
      <c r="T120" s="8">
        <f t="shared" si="34"/>
        <v>0</v>
      </c>
      <c r="U120" s="8">
        <f t="shared" si="34"/>
        <v>0</v>
      </c>
      <c r="V120" s="8">
        <f t="shared" si="34"/>
        <v>0</v>
      </c>
      <c r="W120" s="8">
        <f t="shared" si="34"/>
        <v>0</v>
      </c>
      <c r="X120" s="8">
        <f t="shared" ref="X120:AG120" si="35">X116-X118</f>
        <v>0</v>
      </c>
      <c r="Y120" s="8">
        <f t="shared" si="35"/>
        <v>0</v>
      </c>
      <c r="Z120" s="8">
        <f t="shared" si="35"/>
        <v>0</v>
      </c>
      <c r="AA120" s="8">
        <f t="shared" si="35"/>
        <v>0</v>
      </c>
      <c r="AB120" s="8">
        <f t="shared" si="35"/>
        <v>0</v>
      </c>
      <c r="AC120" s="8">
        <f t="shared" si="35"/>
        <v>0</v>
      </c>
      <c r="AD120" s="8">
        <f t="shared" si="35"/>
        <v>0</v>
      </c>
      <c r="AE120" s="8">
        <f t="shared" si="35"/>
        <v>0</v>
      </c>
      <c r="AF120" s="8">
        <f t="shared" si="35"/>
        <v>0</v>
      </c>
      <c r="AG120" s="8">
        <f t="shared" si="35"/>
        <v>0</v>
      </c>
    </row>
    <row r="121" spans="2:33" x14ac:dyDescent="0.2">
      <c r="B121" s="11"/>
    </row>
  </sheetData>
  <sheetProtection algorithmName="SHA-512" hashValue="yUkRwPcNSpHDsQ9d/mGptEU+nos3QBm1UdcpjmYStk72gF+ZC1wkBFrxOeqTkzkrxOT3UFDE8nslMA8Y/tGkkQ==" saltValue="ha5Bc061bJj5xT5LQ6v99Q==" spinCount="100000" sheet="1" objects="1" scenarios="1"/>
  <mergeCells count="8">
    <mergeCell ref="B7:C7"/>
    <mergeCell ref="B9:C9"/>
    <mergeCell ref="D101:W101"/>
    <mergeCell ref="X101:AG101"/>
    <mergeCell ref="D55:M55"/>
    <mergeCell ref="N55:AG55"/>
    <mergeCell ref="F23:K43"/>
    <mergeCell ref="F20:K22"/>
  </mergeCell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iconSet" priority="4" id="{E414D4C1-2B72-4A7B-969C-138589C506A5}">
            <x14:iconSet iconSet="3Symbols2" custom="1">
              <x14:cfvo type="percent">
                <xm:f>0</xm:f>
              </x14:cfvo>
              <x14:cfvo type="num">
                <xm:f>1</xm:f>
              </x14:cfvo>
              <x14:cfvo type="num" gte="0">
                <xm:f>1</xm:f>
              </x14:cfvo>
              <x14:cfIcon iconSet="3Symbols2" iconId="0"/>
              <x14:cfIcon iconSet="3Symbols2" iconId="2"/>
              <x14:cfIcon iconSet="3Symbols2" iconId="0"/>
            </x14:iconSet>
          </x14:cfRule>
          <xm:sqref>D29</xm:sqref>
        </x14:conditionalFormatting>
        <x14:conditionalFormatting xmlns:xm="http://schemas.microsoft.com/office/excel/2006/main">
          <x14:cfRule type="iconSet" priority="3" id="{D30BF588-C096-468A-A6C0-9DD22EAEDD77}">
            <x14:iconSet iconSet="3Symbols2" custom="1">
              <x14:cfvo type="percent">
                <xm:f>0</xm:f>
              </x14:cfvo>
              <x14:cfvo type="num">
                <xm:f>1</xm:f>
              </x14:cfvo>
              <x14:cfvo type="num" gte="0">
                <xm:f>1</xm:f>
              </x14:cfvo>
              <x14:cfIcon iconSet="3Symbols2" iconId="0"/>
              <x14:cfIcon iconSet="3Symbols2" iconId="2"/>
              <x14:cfIcon iconSet="3Symbols2" iconId="0"/>
            </x14:iconSet>
          </x14:cfRule>
          <xm:sqref>H26</xm:sqref>
        </x14:conditionalFormatting>
        <x14:conditionalFormatting xmlns:xm="http://schemas.microsoft.com/office/excel/2006/main">
          <x14:cfRule type="iconSet" priority="2" id="{EBFF56FD-15A3-4432-8B23-C87E4F08BB36}">
            <x14:iconSet iconSet="3Symbols2" custom="1">
              <x14:cfvo type="percent">
                <xm:f>0</xm:f>
              </x14:cfvo>
              <x14:cfvo type="num">
                <xm:f>1</xm:f>
              </x14:cfvo>
              <x14:cfvo type="num" gte="0">
                <xm:f>1</xm:f>
              </x14:cfvo>
              <x14:cfIcon iconSet="3Symbols2" iconId="0"/>
              <x14:cfIcon iconSet="3Symbols2" iconId="2"/>
              <x14:cfIcon iconSet="3Symbols2" iconId="0"/>
            </x14:iconSet>
          </x14:cfRule>
          <xm:sqref>H31</xm:sqref>
        </x14:conditionalFormatting>
        <x14:conditionalFormatting xmlns:xm="http://schemas.microsoft.com/office/excel/2006/main">
          <x14:cfRule type="iconSet" priority="1" id="{5E9B6979-4137-4FB4-9B6B-55546D32688A}">
            <x14:iconSet iconSet="3Symbols2" custom="1">
              <x14:cfvo type="percent">
                <xm:f>0</xm:f>
              </x14:cfvo>
              <x14:cfvo type="percent">
                <xm:f>100</xm:f>
              </x14:cfvo>
              <x14:cfvo type="percent" gte="0">
                <xm:f>100</xm:f>
              </x14:cfvo>
              <x14:cfIcon iconSet="3Symbols2" iconId="0"/>
              <x14:cfIcon iconSet="3Symbols2" iconId="2"/>
              <x14:cfIcon iconSet="3Symbols2" iconId="0"/>
            </x14:iconSet>
          </x14:cfRule>
          <xm:sqref>D36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Présentation</vt:lpstr>
      <vt:lpstr>BP projet Candidat (1)</vt:lpstr>
      <vt:lpstr>BP simplifié CRE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2018-09-20T12:09:57Z</dcterms:modified>
</cp:coreProperties>
</file>