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90"/>
  </bookViews>
  <sheets>
    <sheet name="Français" sheetId="1" r:id="rId1"/>
    <sheet name="English"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3" l="1"/>
  <c r="K42" i="3" s="1"/>
  <c r="O42" i="3" s="1"/>
  <c r="G40" i="3"/>
  <c r="K40" i="3" s="1"/>
  <c r="O40" i="3" s="1"/>
  <c r="G38" i="3"/>
  <c r="K38" i="3" s="1"/>
  <c r="O38" i="3" s="1"/>
  <c r="H37" i="3"/>
  <c r="L37" i="3" s="1"/>
  <c r="P37" i="3" s="1"/>
  <c r="G34" i="3"/>
  <c r="K34" i="3" s="1"/>
  <c r="O34" i="3" s="1"/>
  <c r="H32" i="3"/>
  <c r="L32" i="3" s="1"/>
  <c r="P32" i="3" s="1"/>
  <c r="G32" i="3"/>
  <c r="K32" i="3" s="1"/>
  <c r="O32" i="3" s="1"/>
  <c r="G31" i="3"/>
  <c r="K31" i="3" s="1"/>
  <c r="O31" i="3" s="1"/>
  <c r="H29" i="3"/>
  <c r="L29" i="3" s="1"/>
  <c r="P29" i="3" s="1"/>
  <c r="G29" i="3"/>
  <c r="K29" i="3" s="1"/>
  <c r="O29" i="3" s="1"/>
  <c r="G28" i="3"/>
  <c r="K28" i="3" s="1"/>
  <c r="O28" i="3" s="1"/>
  <c r="P25" i="3"/>
  <c r="L25" i="3"/>
  <c r="H25" i="3"/>
  <c r="H43" i="3" s="1"/>
  <c r="L43" i="3" s="1"/>
  <c r="P43" i="3" s="1"/>
  <c r="H38" i="3" l="1"/>
  <c r="L38" i="3" s="1"/>
  <c r="P38" i="3" s="1"/>
  <c r="H40" i="3"/>
  <c r="L40" i="3" s="1"/>
  <c r="P40" i="3" s="1"/>
  <c r="H42" i="3"/>
  <c r="L42" i="3" s="1"/>
  <c r="P42" i="3" s="1"/>
  <c r="G30" i="3"/>
  <c r="K30" i="3" s="1"/>
  <c r="O30" i="3" s="1"/>
  <c r="G33" i="3"/>
  <c r="K33" i="3" s="1"/>
  <c r="O33" i="3" s="1"/>
  <c r="G36" i="3"/>
  <c r="K36" i="3" s="1"/>
  <c r="O36" i="3" s="1"/>
  <c r="G39" i="3"/>
  <c r="K39" i="3" s="1"/>
  <c r="O39" i="3" s="1"/>
  <c r="G41" i="3"/>
  <c r="K41" i="3" s="1"/>
  <c r="O41" i="3" s="1"/>
  <c r="G43" i="3"/>
  <c r="K43" i="3" s="1"/>
  <c r="O43" i="3" s="1"/>
  <c r="H33" i="3"/>
  <c r="L33" i="3" s="1"/>
  <c r="P33" i="3" s="1"/>
  <c r="G35" i="3"/>
  <c r="K35" i="3" s="1"/>
  <c r="O35" i="3" s="1"/>
  <c r="H39" i="3"/>
  <c r="L39" i="3" s="1"/>
  <c r="P39" i="3" s="1"/>
  <c r="H41" i="3"/>
  <c r="L41" i="3" s="1"/>
  <c r="P41" i="3" s="1"/>
  <c r="P25" i="1"/>
  <c r="L25" i="1"/>
  <c r="H25" i="1"/>
  <c r="G29" i="1" s="1"/>
  <c r="K29" i="1" l="1"/>
  <c r="O29" i="1" s="1"/>
  <c r="H42" i="1"/>
  <c r="L42" i="1" s="1"/>
  <c r="P42" i="1" s="1"/>
  <c r="H40" i="1"/>
  <c r="L40" i="1" s="1"/>
  <c r="P40" i="1" s="1"/>
  <c r="H38" i="1"/>
  <c r="L38" i="1" s="1"/>
  <c r="P38" i="1" s="1"/>
  <c r="G35" i="1"/>
  <c r="K35" i="1" s="1"/>
  <c r="O35" i="1" s="1"/>
  <c r="H32" i="1"/>
  <c r="L32" i="1" s="1"/>
  <c r="P32" i="1" s="1"/>
  <c r="H29" i="1"/>
  <c r="L29" i="1" s="1"/>
  <c r="P29" i="1" s="1"/>
  <c r="G28" i="1"/>
  <c r="K28" i="1" s="1"/>
  <c r="O28" i="1" s="1"/>
  <c r="G42" i="1"/>
  <c r="K42" i="1" s="1"/>
  <c r="O42" i="1" s="1"/>
  <c r="G40" i="1"/>
  <c r="K40" i="1" s="1"/>
  <c r="O40" i="1" s="1"/>
  <c r="G38" i="1"/>
  <c r="K38" i="1" s="1"/>
  <c r="O38" i="1" s="1"/>
  <c r="G34" i="1"/>
  <c r="K34" i="1" s="1"/>
  <c r="O34" i="1" s="1"/>
  <c r="G32" i="1"/>
  <c r="K32" i="1" s="1"/>
  <c r="O32" i="1" s="1"/>
  <c r="H43" i="1"/>
  <c r="L43" i="1" s="1"/>
  <c r="P43" i="1" s="1"/>
  <c r="H41" i="1"/>
  <c r="L41" i="1" s="1"/>
  <c r="P41" i="1" s="1"/>
  <c r="H39" i="1"/>
  <c r="L39" i="1" s="1"/>
  <c r="P39" i="1" s="1"/>
  <c r="H37" i="1"/>
  <c r="L37" i="1" s="1"/>
  <c r="P37" i="1" s="1"/>
  <c r="H33" i="1"/>
  <c r="L33" i="1" s="1"/>
  <c r="P33" i="1" s="1"/>
  <c r="G31" i="1"/>
  <c r="K31" i="1" s="1"/>
  <c r="O31" i="1" s="1"/>
  <c r="G43" i="1"/>
  <c r="K43" i="1" s="1"/>
  <c r="O43" i="1" s="1"/>
  <c r="G41" i="1"/>
  <c r="K41" i="1" s="1"/>
  <c r="O41" i="1" s="1"/>
  <c r="G39" i="1"/>
  <c r="K39" i="1" s="1"/>
  <c r="O39" i="1" s="1"/>
  <c r="G36" i="1"/>
  <c r="K36" i="1" s="1"/>
  <c r="O36" i="1" s="1"/>
  <c r="G33" i="1"/>
  <c r="K33" i="1" s="1"/>
  <c r="O33" i="1" s="1"/>
  <c r="G30" i="1"/>
  <c r="K30" i="1" s="1"/>
  <c r="O30" i="1" s="1"/>
</calcChain>
</file>

<file path=xl/sharedStrings.xml><?xml version="1.0" encoding="utf-8"?>
<sst xmlns="http://schemas.openxmlformats.org/spreadsheetml/2006/main" count="198" uniqueCount="51">
  <si>
    <t>PIR Dunkerque</t>
  </si>
  <si>
    <t>PIR Virtualys</t>
  </si>
  <si>
    <t>PIR Taisnières B</t>
  </si>
  <si>
    <t>PIR Obergailbach</t>
  </si>
  <si>
    <t>PIR Oltingue</t>
  </si>
  <si>
    <t>PIR Pirineos</t>
  </si>
  <si>
    <t>PITTM Dunkerque</t>
  </si>
  <si>
    <t>PITTM Montoir</t>
  </si>
  <si>
    <t>PITTM Fos</t>
  </si>
  <si>
    <t>PITS Nord-Ouest</t>
  </si>
  <si>
    <t>PITS Atlantique</t>
  </si>
  <si>
    <t>PITS Sud-Est</t>
  </si>
  <si>
    <t>PITS Nord B</t>
  </si>
  <si>
    <t>PITS Nord-Est</t>
  </si>
  <si>
    <t>PITS Terega</t>
  </si>
  <si>
    <t>Sortie RP</t>
  </si>
  <si>
    <t>Entrée</t>
  </si>
  <si>
    <t>Sortie</t>
  </si>
  <si>
    <t>X</t>
  </si>
  <si>
    <t>K</t>
  </si>
  <si>
    <t>IPC</t>
  </si>
  <si>
    <t>Total</t>
  </si>
  <si>
    <t>K (+/- 2%)</t>
  </si>
  <si>
    <r>
      <rPr>
        <b/>
        <sz val="10"/>
        <color theme="1"/>
        <rFont val="Franklin Gothic Book"/>
        <family val="2"/>
      </rPr>
      <t>IPC</t>
    </r>
    <r>
      <rPr>
        <sz val="10"/>
        <color theme="1"/>
        <rFont val="Franklin Gothic Book"/>
        <family val="2"/>
      </rPr>
      <t xml:space="preserve"> est le taux d’inflation correspondant, pour un ajustement de la grille tarifaire au 1</t>
    </r>
    <r>
      <rPr>
        <vertAlign val="superscript"/>
        <sz val="10"/>
        <color theme="1"/>
        <rFont val="Franklin Gothic Book"/>
        <family val="2"/>
      </rPr>
      <t>er</t>
    </r>
    <r>
      <rPr>
        <sz val="10"/>
        <color theme="1"/>
        <rFont val="Franklin Gothic Book"/>
        <family val="2"/>
      </rPr>
      <t xml:space="preserve"> avril de l’année N, à la variation annuelle moyenne sur l’année calendaire N-1 de l’indice des prix à la consommation hors tabac tel que calculé par l’INSEE pour l’ensemble des ménages France entière ; </t>
    </r>
  </si>
  <si>
    <r>
      <rPr>
        <b/>
        <sz val="10"/>
        <color theme="1"/>
        <rFont val="Franklin Gothic Book"/>
        <family val="2"/>
      </rPr>
      <t xml:space="preserve">X </t>
    </r>
    <r>
      <rPr>
        <sz val="10"/>
        <color theme="1"/>
        <rFont val="Franklin Gothic Book"/>
        <family val="2"/>
      </rPr>
      <t xml:space="preserve">est le facteur d’évolution annuel sur la grille tarifaire fixée par la CRE dans sa délibération tarifaire, qui intègre l’objectif annuel d’efficience qu’elle aura fixé à l’opérateur ; </t>
    </r>
  </si>
  <si>
    <r>
      <rPr>
        <b/>
        <sz val="10"/>
        <color theme="1"/>
        <rFont val="Franklin Gothic Book"/>
        <family val="2"/>
      </rPr>
      <t>k</t>
    </r>
    <r>
      <rPr>
        <sz val="10"/>
        <color theme="1"/>
        <rFont val="Franklin Gothic Book"/>
        <family val="2"/>
      </rPr>
      <t xml:space="preserve"> est l’évolution de la grille tarifaire, exprimée en pourcentage, résultant de l’apurement du solde du compte de régularisation des charges et des produits (CCN, recettes de souscription, charges d’énergie,…) ; k est compris entre +2% et -2%.</t>
    </r>
  </si>
  <si>
    <t xml:space="preserve">Les termes tarifaires de chaque GRT s’ajusteraient automatiquement 1er avril de chaque année, à compter du 1er avril 2021, par l’application à l’ensemble des termes tarifaires en vigueur au 31 mars de l’année N du pourcentage de variation suivant : 
Z = IPC + X + k
</t>
  </si>
  <si>
    <t xml:space="preserve">Notice : </t>
  </si>
  <si>
    <t xml:space="preserve"> - les évolutions présentées dans ce document ont un caractère purement illustratif</t>
  </si>
  <si>
    <t xml:space="preserve">L'évolution des termes tarifaires selon le calendrier suivant : 
   • évolution des termes tarifaires aux PIR au 1er octobre de chaque année, avec un premier mouvement de ces termes au 1er octobre 2020 ;
   • évolution des autres termes tarifaires de la grille au 1er avril de chaque année
</t>
  </si>
  <si>
    <t xml:space="preserve">Principes illustratifs d'évolution des termes tarifaires </t>
  </si>
  <si>
    <t xml:space="preserve">Paramètres illustratifs d'évolution des termes tarifaires </t>
  </si>
  <si>
    <t>€/MWh/j/an</t>
  </si>
  <si>
    <t xml:space="preserve"> - les évolutions des termes tarifaires sont paramétrables par saisie des paramètres dans les cellules indiquées en vert</t>
  </si>
  <si>
    <t>EVOLUTION ILLUSTRATIVE DES TERMES TARIFAIRES DU TARIF DE TRANSPORT DE GAZ POUR LA PERIODE 2020-2023</t>
  </si>
  <si>
    <t xml:space="preserve">The tariff terms of each TSO are automatically adjusted on 1st April of every year, commencing 1st April 2021, by applying the following percentage change to all tariff terms in force on 31 March of year N: 
Z = CPI + X + k
</t>
  </si>
  <si>
    <r>
      <rPr>
        <b/>
        <sz val="10"/>
        <rFont val="Franklin Gothic Book"/>
        <family val="2"/>
      </rPr>
      <t>CPI</t>
    </r>
    <r>
      <rPr>
        <sz val="10"/>
        <rFont val="Franklin Gothic Book"/>
        <family val="2"/>
      </rPr>
      <t xml:space="preserve"> is the measure of inflation used for revising the schedule of tariffs on 1st April in year N, equating to the annual average change over the calendar year N-1 in the consumer price index excluding tobacco as calculated by the French national statistics office, INSEE, for all households in the whole of France</t>
    </r>
  </si>
  <si>
    <t>Exit to reg. Network</t>
  </si>
  <si>
    <t>€/MWh/d/y</t>
  </si>
  <si>
    <t>Entry</t>
  </si>
  <si>
    <t>Exit</t>
  </si>
  <si>
    <t>CPI</t>
  </si>
  <si>
    <t>Notice :</t>
  </si>
  <si>
    <r>
      <rPr>
        <b/>
        <sz val="10"/>
        <rFont val="Franklin Gothic Book"/>
        <family val="2"/>
      </rPr>
      <t>k</t>
    </r>
    <r>
      <rPr>
        <sz val="10"/>
        <rFont val="Franklin Gothic Book"/>
        <family val="2"/>
      </rPr>
      <t xml:space="preserve"> is the change in the tariff structure, expressed as a percentage, resulting from the clearing of the clawback account (CCN, subscription revenues, energy costs, etc.); k is between +2% and -2%</t>
    </r>
  </si>
  <si>
    <r>
      <rPr>
        <b/>
        <sz val="10"/>
        <rFont val="Franklin Gothic Book"/>
        <family val="2"/>
      </rPr>
      <t>X</t>
    </r>
    <r>
      <rPr>
        <sz val="10"/>
        <rFont val="Franklin Gothic Book"/>
        <family val="2"/>
      </rPr>
      <t xml:space="preserve"> is the annual rate of change on the tariff structure set by CRE in its tariff deliberation, which incorporates the annual efficiency target that it has set for the operator</t>
    </r>
  </si>
  <si>
    <t xml:space="preserve">CRE plans to change the tariff terms according to the following schedule
   • Changes in tariff terms at PIR only on 1st October of each year, with an initial movement of these terms as from 1st October 2020 ;
   • Changes in the grid's other tariff terms on 1st April of each year
</t>
  </si>
  <si>
    <t>GAS TRANSMISSION TARIFF TERMS' ILLUSTRATIVE EVOLUTION  (2020-2023)</t>
  </si>
  <si>
    <t>Tariff terms' evolution : Illustrative principles</t>
  </si>
  <si>
    <t>Tariff terms' evolution : Illustrative parameters</t>
  </si>
  <si>
    <t xml:space="preserve"> - the tariff evolutions indicated in this file are purely illustrative</t>
  </si>
  <si>
    <t xml:space="preserve"> - the tariff evolutions depend on parameters which can be modified in the green cells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</si>
</sst>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Franklin Gothic Book"/>
      <family val="2"/>
    </font>
    <font>
      <b/>
      <sz val="10"/>
      <color theme="1"/>
      <name val="Franklin Gothic Book"/>
      <family val="2"/>
    </font>
    <font>
      <sz val="11"/>
      <color theme="1"/>
      <name val="Calibri"/>
      <family val="2"/>
      <scheme val="minor"/>
    </font>
    <font>
      <vertAlign val="superscript"/>
      <sz val="10"/>
      <color theme="1"/>
      <name val="Franklin Gothic Book"/>
      <family val="2"/>
    </font>
    <font>
      <sz val="10"/>
      <color rgb="FFFF0000"/>
      <name val="Franklin Gothic Book"/>
      <family val="2"/>
    </font>
    <font>
      <i/>
      <sz val="10"/>
      <color theme="1"/>
      <name val="Franklin Gothic Book"/>
      <family val="2"/>
    </font>
    <font>
      <sz val="10"/>
      <color theme="1"/>
      <name val="Franklin Gothic Heavy"/>
      <family val="2"/>
    </font>
    <font>
      <sz val="10"/>
      <name val="Franklin Gothic Book"/>
      <family val="2"/>
    </font>
    <font>
      <b/>
      <sz val="10"/>
      <name val="Franklin Gothic Book"/>
      <family val="2"/>
    </font>
    <font>
      <b/>
      <sz val="10"/>
      <color theme="0"/>
      <name val="Franklin Gothic Heavy"/>
      <family val="2"/>
    </font>
    <font>
      <i/>
      <sz val="10"/>
      <color rgb="FFFF0000"/>
      <name val="Franklin Gothic Book"/>
      <family val="2"/>
    </font>
    <font>
      <i/>
      <sz val="10"/>
      <name val="Franklin Gothic Book"/>
      <family val="2"/>
    </font>
    <font>
      <sz val="10"/>
      <name val="Franklin Gothic Heavy"/>
      <family val="2"/>
    </font>
  </fonts>
  <fills count="8">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bgColor indexed="64"/>
      </patternFill>
    </fill>
    <fill>
      <patternFill patternType="solid">
        <fgColor rgb="FFC2E49C"/>
        <bgColor indexed="64"/>
      </patternFill>
    </fill>
  </fills>
  <borders count="14">
    <border>
      <left/>
      <right/>
      <top/>
      <bottom/>
      <diagonal/>
    </border>
    <border>
      <left/>
      <right/>
      <top/>
      <bottom style="thick">
        <color theme="7" tint="0.39994506668294322"/>
      </bottom>
      <diagonal/>
    </border>
    <border>
      <left/>
      <right/>
      <top/>
      <bottom style="thick">
        <color theme="7" tint="0.39991454817346722"/>
      </bottom>
      <diagonal/>
    </border>
    <border>
      <left style="thick">
        <color theme="7" tint="0.39991454817346722"/>
      </left>
      <right style="thick">
        <color theme="7" tint="0.39991454817346722"/>
      </right>
      <top style="thick">
        <color theme="7" tint="0.39991454817346722"/>
      </top>
      <bottom style="thick">
        <color theme="7" tint="0.39991454817346722"/>
      </bottom>
      <diagonal/>
    </border>
    <border>
      <left/>
      <right style="thick">
        <color theme="7" tint="0.39991454817346722"/>
      </right>
      <top style="thick">
        <color theme="7" tint="0.39991454817346722"/>
      </top>
      <bottom style="thick">
        <color theme="7" tint="0.39991454817346722"/>
      </bottom>
      <diagonal/>
    </border>
    <border>
      <left/>
      <right style="thick">
        <color theme="7" tint="0.39991454817346722"/>
      </right>
      <top style="thick">
        <color theme="7" tint="0.39991454817346722"/>
      </top>
      <bottom/>
      <diagonal/>
    </border>
    <border>
      <left/>
      <right style="thick">
        <color theme="7" tint="0.39991454817346722"/>
      </right>
      <top/>
      <bottom/>
      <diagonal/>
    </border>
    <border>
      <left/>
      <right style="thick">
        <color theme="7" tint="0.39991454817346722"/>
      </right>
      <top/>
      <bottom style="thick">
        <color theme="7" tint="0.39991454817346722"/>
      </bottom>
      <diagonal/>
    </border>
    <border>
      <left style="thick">
        <color theme="7" tint="0.39991454817346722"/>
      </left>
      <right style="thick">
        <color theme="7" tint="0.39991454817346722"/>
      </right>
      <top/>
      <bottom/>
      <diagonal/>
    </border>
    <border>
      <left style="thick">
        <color theme="7" tint="0.39991454817346722"/>
      </left>
      <right style="thick">
        <color theme="7" tint="0.39991454817346722"/>
      </right>
      <top/>
      <bottom style="thick">
        <color theme="7" tint="0.39991454817346722"/>
      </bottom>
      <diagonal/>
    </border>
    <border>
      <left style="thin">
        <color indexed="64"/>
      </left>
      <right style="thin">
        <color indexed="64"/>
      </right>
      <top/>
      <bottom style="thin">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s>
  <cellStyleXfs count="2">
    <xf numFmtId="0" fontId="0" fillId="0" borderId="0"/>
    <xf numFmtId="0" fontId="2" fillId="0" borderId="0"/>
  </cellStyleXfs>
  <cellXfs count="53">
    <xf numFmtId="0" fontId="0" fillId="0" borderId="0" xfId="0"/>
    <xf numFmtId="0" fontId="5" fillId="2" borderId="0" xfId="0" applyFont="1" applyFill="1" applyBorder="1" applyAlignment="1">
      <alignment horizontal="left"/>
    </xf>
    <xf numFmtId="0" fontId="5" fillId="2" borderId="0" xfId="0" quotePrefix="1" applyFont="1" applyFill="1" applyBorder="1" applyAlignment="1">
      <alignment horizontal="left"/>
    </xf>
    <xf numFmtId="0" fontId="5" fillId="2" borderId="0" xfId="0" applyFont="1" applyFill="1" applyBorder="1" applyAlignment="1">
      <alignment horizontal="center"/>
    </xf>
    <xf numFmtId="0" fontId="0" fillId="3" borderId="0" xfId="0" applyFont="1" applyFill="1" applyBorder="1" applyAlignment="1">
      <alignment horizontal="left" vertical="center" wrapText="1"/>
    </xf>
    <xf numFmtId="0" fontId="0" fillId="4" borderId="0" xfId="0" applyFill="1"/>
    <xf numFmtId="0" fontId="6" fillId="4" borderId="0" xfId="0" applyFont="1" applyFill="1"/>
    <xf numFmtId="0" fontId="0" fillId="3" borderId="0" xfId="0" applyFont="1" applyFill="1" applyBorder="1" applyAlignment="1">
      <alignment horizontal="center" vertical="center" wrapText="1"/>
    </xf>
    <xf numFmtId="0" fontId="1" fillId="0" borderId="4" xfId="0" applyFont="1" applyBorder="1" applyAlignment="1">
      <alignment horizontal="center"/>
    </xf>
    <xf numFmtId="2" fontId="0" fillId="0" borderId="5" xfId="0" applyNumberFormat="1" applyBorder="1" applyAlignment="1">
      <alignment horizontal="center"/>
    </xf>
    <xf numFmtId="2" fontId="0" fillId="0" borderId="6" xfId="0" applyNumberFormat="1" applyBorder="1" applyAlignment="1">
      <alignment horizontal="center"/>
    </xf>
    <xf numFmtId="2" fontId="0" fillId="0" borderId="7" xfId="0" applyNumberFormat="1" applyBorder="1" applyAlignment="1">
      <alignment horizontal="center"/>
    </xf>
    <xf numFmtId="2" fontId="0" fillId="0" borderId="8" xfId="0" applyNumberFormat="1" applyBorder="1" applyAlignment="1">
      <alignment horizontal="center"/>
    </xf>
    <xf numFmtId="2" fontId="0" fillId="0" borderId="9" xfId="0" applyNumberFormat="1" applyBorder="1" applyAlignment="1">
      <alignment horizontal="center"/>
    </xf>
    <xf numFmtId="0" fontId="1" fillId="0" borderId="3" xfId="0" applyFont="1" applyBorder="1" applyAlignment="1">
      <alignment horizontal="center"/>
    </xf>
    <xf numFmtId="0" fontId="5" fillId="0" borderId="1" xfId="0" applyFont="1" applyBorder="1" applyAlignment="1">
      <alignment horizontal="center"/>
    </xf>
    <xf numFmtId="0" fontId="7" fillId="5" borderId="0" xfId="1" applyFont="1" applyFill="1" applyBorder="1"/>
    <xf numFmtId="0" fontId="7" fillId="5" borderId="2" xfId="1" applyFont="1" applyFill="1" applyBorder="1"/>
    <xf numFmtId="0" fontId="9" fillId="6" borderId="0" xfId="0" applyFont="1" applyFill="1" applyBorder="1" applyAlignment="1">
      <alignment horizontal="center"/>
    </xf>
    <xf numFmtId="0" fontId="6" fillId="0" borderId="0" xfId="0" applyFont="1"/>
    <xf numFmtId="10" fontId="0" fillId="7" borderId="11" xfId="0" applyNumberFormat="1" applyFill="1" applyBorder="1" applyAlignment="1">
      <alignment horizontal="center"/>
    </xf>
    <xf numFmtId="10" fontId="0" fillId="7" borderId="12" xfId="0" applyNumberFormat="1" applyFill="1" applyBorder="1" applyAlignment="1">
      <alignment horizontal="center"/>
    </xf>
    <xf numFmtId="0" fontId="1" fillId="0" borderId="10" xfId="0" applyFont="1" applyFill="1" applyBorder="1"/>
    <xf numFmtId="0" fontId="0" fillId="0" borderId="11" xfId="0" applyBorder="1"/>
    <xf numFmtId="0" fontId="0" fillId="0" borderId="12" xfId="0" applyBorder="1"/>
    <xf numFmtId="0" fontId="0" fillId="0" borderId="13" xfId="0" applyBorder="1"/>
    <xf numFmtId="10" fontId="1" fillId="0" borderId="10" xfId="0" applyNumberFormat="1" applyFont="1" applyBorder="1" applyAlignment="1">
      <alignment horizontal="center"/>
    </xf>
    <xf numFmtId="10" fontId="0" fillId="7" borderId="13" xfId="0" applyNumberFormat="1" applyFill="1" applyBorder="1" applyAlignment="1">
      <alignment horizontal="center"/>
    </xf>
    <xf numFmtId="0" fontId="4" fillId="0" borderId="0" xfId="0" applyFont="1"/>
    <xf numFmtId="0" fontId="4" fillId="4" borderId="0" xfId="0" applyFont="1" applyFill="1"/>
    <xf numFmtId="0" fontId="10" fillId="2" borderId="0" xfId="0" applyFont="1" applyFill="1" applyBorder="1" applyAlignment="1">
      <alignment horizontal="center"/>
    </xf>
    <xf numFmtId="0" fontId="11" fillId="2" borderId="0" xfId="0" applyFont="1" applyFill="1" applyBorder="1" applyAlignment="1">
      <alignment horizontal="left"/>
    </xf>
    <xf numFmtId="0" fontId="12" fillId="4" borderId="0" xfId="0" applyFont="1" applyFill="1"/>
    <xf numFmtId="0" fontId="7" fillId="3" borderId="0" xfId="0" applyFont="1" applyFill="1" applyBorder="1" applyAlignment="1">
      <alignment horizontal="left" vertical="center" wrapText="1"/>
    </xf>
    <xf numFmtId="0" fontId="7" fillId="3" borderId="0" xfId="0" applyFont="1" applyFill="1" applyBorder="1" applyAlignment="1">
      <alignment horizontal="center" vertical="center" wrapText="1"/>
    </xf>
    <xf numFmtId="0" fontId="11" fillId="0" borderId="1"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2" fontId="7" fillId="0" borderId="8" xfId="0" applyNumberFormat="1" applyFont="1" applyBorder="1" applyAlignment="1">
      <alignment horizontal="center"/>
    </xf>
    <xf numFmtId="2" fontId="7" fillId="0" borderId="5" xfId="0" applyNumberFormat="1" applyFont="1" applyBorder="1" applyAlignment="1">
      <alignment horizontal="center"/>
    </xf>
    <xf numFmtId="2" fontId="7" fillId="0" borderId="6" xfId="0" applyNumberFormat="1" applyFont="1" applyBorder="1" applyAlignment="1">
      <alignment horizontal="center"/>
    </xf>
    <xf numFmtId="2" fontId="7" fillId="0" borderId="9" xfId="0" applyNumberFormat="1" applyFont="1" applyBorder="1" applyAlignment="1">
      <alignment horizontal="center"/>
    </xf>
    <xf numFmtId="2" fontId="7" fillId="0" borderId="7" xfId="0" applyNumberFormat="1" applyFont="1" applyBorder="1" applyAlignment="1">
      <alignment horizontal="center"/>
    </xf>
    <xf numFmtId="0" fontId="7" fillId="0" borderId="11" xfId="0" applyFont="1" applyBorder="1"/>
    <xf numFmtId="10" fontId="7" fillId="7" borderId="11" xfId="0" applyNumberFormat="1" applyFont="1" applyFill="1" applyBorder="1" applyAlignment="1">
      <alignment horizontal="center"/>
    </xf>
    <xf numFmtId="0" fontId="7" fillId="0" borderId="12" xfId="0" applyFont="1" applyBorder="1"/>
    <xf numFmtId="10" fontId="7" fillId="7" borderId="12" xfId="0" applyNumberFormat="1" applyFont="1" applyFill="1" applyBorder="1" applyAlignment="1">
      <alignment horizontal="center"/>
    </xf>
    <xf numFmtId="0" fontId="7" fillId="0" borderId="13" xfId="0" applyFont="1" applyBorder="1"/>
    <xf numFmtId="10" fontId="7" fillId="7" borderId="13" xfId="0" applyNumberFormat="1" applyFont="1" applyFill="1" applyBorder="1" applyAlignment="1">
      <alignment horizontal="center"/>
    </xf>
    <xf numFmtId="0" fontId="8" fillId="0" borderId="10" xfId="0" applyFont="1" applyFill="1" applyBorder="1"/>
    <xf numFmtId="10" fontId="8" fillId="0" borderId="10" xfId="0" applyNumberFormat="1" applyFont="1" applyBorder="1" applyAlignment="1">
      <alignment horizontal="center"/>
    </xf>
    <xf numFmtId="0" fontId="12" fillId="0" borderId="0" xfId="0" applyFont="1"/>
    <xf numFmtId="0" fontId="11" fillId="2" borderId="0" xfId="0" quotePrefix="1" applyFont="1" applyFill="1" applyBorder="1" applyAlignment="1">
      <alignment horizontal="left"/>
    </xf>
  </cellXfs>
  <cellStyles count="2">
    <cellStyle name="Normal" xfId="0" builtinId="0"/>
    <cellStyle name="Normal 10" xfId="1"/>
  </cellStyles>
  <dxfs count="0"/>
  <tableStyles count="0" defaultTableStyle="TableStyleMedium2" defaultPivotStyle="PivotStyleLight16"/>
  <colors>
    <mruColors>
      <color rgb="FFC2E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4"/>
  <sheetViews>
    <sheetView showGridLines="0" tabSelected="1" zoomScale="85" zoomScaleNormal="85" workbookViewId="0">
      <selection activeCell="K11" sqref="K11"/>
    </sheetView>
  </sheetViews>
  <sheetFormatPr baseColWidth="10" defaultRowHeight="13.5" x14ac:dyDescent="0.35"/>
  <cols>
    <col min="1" max="1" width="3.4140625" customWidth="1"/>
    <col min="2" max="2" width="14.75" bestFit="1" customWidth="1"/>
    <col min="4" max="4" width="12.58203125" customWidth="1"/>
    <col min="6" max="6" width="14.75" bestFit="1" customWidth="1"/>
    <col min="10" max="10" width="14.75" bestFit="1" customWidth="1"/>
    <col min="14" max="14" width="14.75" bestFit="1" customWidth="1"/>
  </cols>
  <sheetData>
    <row r="2" spans="2:18" x14ac:dyDescent="0.35">
      <c r="B2" s="19" t="s">
        <v>34</v>
      </c>
    </row>
    <row r="4" spans="2:18" x14ac:dyDescent="0.35">
      <c r="B4" s="6" t="s">
        <v>30</v>
      </c>
      <c r="C4" s="5"/>
      <c r="D4" s="5"/>
      <c r="E4" s="5"/>
      <c r="F4" s="5"/>
      <c r="G4" s="5"/>
      <c r="H4" s="5"/>
      <c r="I4" s="5"/>
      <c r="K4" s="1" t="s">
        <v>27</v>
      </c>
      <c r="L4" s="1"/>
      <c r="M4" s="1"/>
      <c r="N4" s="1"/>
      <c r="O4" s="1"/>
      <c r="P4" s="1"/>
      <c r="Q4" s="1"/>
      <c r="R4" s="1"/>
    </row>
    <row r="5" spans="2:18" ht="13.5" customHeight="1" x14ac:dyDescent="0.35">
      <c r="B5" s="4" t="s">
        <v>26</v>
      </c>
      <c r="C5" s="4"/>
      <c r="D5" s="4"/>
      <c r="E5" s="4"/>
      <c r="F5" s="4"/>
      <c r="G5" s="4"/>
      <c r="H5" s="4"/>
      <c r="I5" s="4"/>
      <c r="K5" s="2" t="s">
        <v>28</v>
      </c>
      <c r="L5" s="3"/>
      <c r="M5" s="3"/>
      <c r="N5" s="3"/>
      <c r="O5" s="3"/>
      <c r="P5" s="3"/>
      <c r="Q5" s="3"/>
      <c r="R5" s="3"/>
    </row>
    <row r="6" spans="2:18" x14ac:dyDescent="0.35">
      <c r="B6" s="4"/>
      <c r="C6" s="4"/>
      <c r="D6" s="4"/>
      <c r="E6" s="4"/>
      <c r="F6" s="4"/>
      <c r="G6" s="4"/>
      <c r="H6" s="4"/>
      <c r="I6" s="4"/>
      <c r="K6" s="2" t="s">
        <v>33</v>
      </c>
      <c r="L6" s="3"/>
      <c r="M6" s="3"/>
      <c r="N6" s="3"/>
      <c r="O6" s="3"/>
      <c r="P6" s="3"/>
      <c r="Q6" s="3"/>
      <c r="R6" s="3"/>
    </row>
    <row r="7" spans="2:18" x14ac:dyDescent="0.35">
      <c r="B7" s="4"/>
      <c r="C7" s="4"/>
      <c r="D7" s="4"/>
      <c r="E7" s="4"/>
      <c r="F7" s="4"/>
      <c r="G7" s="4"/>
      <c r="H7" s="4"/>
      <c r="I7" s="4"/>
    </row>
    <row r="8" spans="2:18" x14ac:dyDescent="0.35">
      <c r="B8" s="4"/>
      <c r="C8" s="4"/>
      <c r="D8" s="4"/>
      <c r="E8" s="4"/>
      <c r="F8" s="4"/>
      <c r="G8" s="4"/>
      <c r="H8" s="4"/>
      <c r="I8" s="4"/>
    </row>
    <row r="9" spans="2:18" ht="13.5" customHeight="1" x14ac:dyDescent="0.35">
      <c r="B9" s="4" t="s">
        <v>29</v>
      </c>
      <c r="C9" s="4"/>
      <c r="D9" s="4"/>
      <c r="E9" s="4"/>
      <c r="F9" s="4"/>
      <c r="G9" s="4"/>
      <c r="H9" s="4"/>
      <c r="I9" s="4"/>
    </row>
    <row r="10" spans="2:18" x14ac:dyDescent="0.35">
      <c r="B10" s="4"/>
      <c r="C10" s="4"/>
      <c r="D10" s="4"/>
      <c r="E10" s="4"/>
      <c r="F10" s="4"/>
      <c r="G10" s="4"/>
      <c r="H10" s="4"/>
      <c r="I10" s="4"/>
    </row>
    <row r="11" spans="2:18" x14ac:dyDescent="0.35">
      <c r="B11" s="4"/>
      <c r="C11" s="4"/>
      <c r="D11" s="4"/>
      <c r="E11" s="4"/>
      <c r="F11" s="4"/>
      <c r="G11" s="4"/>
      <c r="H11" s="4"/>
      <c r="I11" s="4"/>
    </row>
    <row r="12" spans="2:18" x14ac:dyDescent="0.35">
      <c r="B12" s="4"/>
      <c r="C12" s="4"/>
      <c r="D12" s="4"/>
      <c r="E12" s="4"/>
      <c r="F12" s="4"/>
      <c r="G12" s="4"/>
      <c r="H12" s="4"/>
      <c r="I12" s="4"/>
    </row>
    <row r="13" spans="2:18" x14ac:dyDescent="0.35">
      <c r="B13" s="4"/>
      <c r="C13" s="4"/>
      <c r="D13" s="4"/>
      <c r="E13" s="4"/>
      <c r="F13" s="4"/>
      <c r="G13" s="4"/>
      <c r="H13" s="4"/>
      <c r="I13" s="4"/>
    </row>
    <row r="15" spans="2:18" x14ac:dyDescent="0.35">
      <c r="B15" s="6" t="s">
        <v>31</v>
      </c>
      <c r="C15" s="5"/>
      <c r="D15" s="5"/>
      <c r="E15" s="5"/>
      <c r="F15" s="5"/>
      <c r="G15" s="5"/>
      <c r="H15" s="5"/>
      <c r="I15" s="5"/>
    </row>
    <row r="16" spans="2:18" ht="49.5" customHeight="1" x14ac:dyDescent="0.35">
      <c r="B16" s="7" t="s">
        <v>23</v>
      </c>
      <c r="C16" s="7"/>
      <c r="D16" s="7"/>
      <c r="E16" s="7"/>
      <c r="F16" s="7"/>
      <c r="G16" s="7"/>
      <c r="H16" s="7"/>
      <c r="I16" s="7"/>
    </row>
    <row r="17" spans="2:16" ht="43.5" customHeight="1" x14ac:dyDescent="0.35">
      <c r="B17" s="7" t="s">
        <v>24</v>
      </c>
      <c r="C17" s="7"/>
      <c r="D17" s="7"/>
      <c r="E17" s="7"/>
      <c r="F17" s="7"/>
      <c r="G17" s="7"/>
      <c r="H17" s="7"/>
      <c r="I17" s="7"/>
    </row>
    <row r="18" spans="2:16" ht="31.5" customHeight="1" x14ac:dyDescent="0.35">
      <c r="B18" s="7" t="s">
        <v>25</v>
      </c>
      <c r="C18" s="7"/>
      <c r="D18" s="7"/>
      <c r="E18" s="7"/>
      <c r="F18" s="7"/>
      <c r="G18" s="7"/>
      <c r="H18" s="7"/>
      <c r="I18" s="7"/>
    </row>
    <row r="20" spans="2:16" x14ac:dyDescent="0.35">
      <c r="B20" s="18">
        <v>2020</v>
      </c>
      <c r="C20" s="18"/>
      <c r="D20" s="18"/>
      <c r="F20" s="18">
        <v>2021</v>
      </c>
      <c r="G20" s="18"/>
      <c r="H20" s="18"/>
      <c r="J20" s="18">
        <v>2022</v>
      </c>
      <c r="K20" s="18"/>
      <c r="L20" s="18"/>
      <c r="N20" s="18">
        <v>2023</v>
      </c>
      <c r="O20" s="18"/>
      <c r="P20" s="18"/>
    </row>
    <row r="22" spans="2:16" x14ac:dyDescent="0.35">
      <c r="G22" s="23" t="s">
        <v>20</v>
      </c>
      <c r="H22" s="20">
        <v>1.7000000000000001E-2</v>
      </c>
      <c r="K22" s="23" t="s">
        <v>20</v>
      </c>
      <c r="L22" s="20">
        <v>1.7000000000000001E-2</v>
      </c>
      <c r="O22" s="23" t="s">
        <v>20</v>
      </c>
      <c r="P22" s="20">
        <v>1.7000000000000001E-2</v>
      </c>
    </row>
    <row r="23" spans="2:16" x14ac:dyDescent="0.35">
      <c r="G23" s="24" t="s">
        <v>18</v>
      </c>
      <c r="H23" s="21">
        <v>-1.2E-2</v>
      </c>
      <c r="K23" s="24" t="s">
        <v>18</v>
      </c>
      <c r="L23" s="21">
        <v>-1.2E-2</v>
      </c>
      <c r="O23" s="24" t="s">
        <v>18</v>
      </c>
      <c r="P23" s="21">
        <v>-1.2E-2</v>
      </c>
    </row>
    <row r="24" spans="2:16" x14ac:dyDescent="0.35">
      <c r="G24" s="25" t="s">
        <v>22</v>
      </c>
      <c r="H24" s="27">
        <v>0</v>
      </c>
      <c r="K24" s="25" t="s">
        <v>19</v>
      </c>
      <c r="L24" s="27">
        <v>0</v>
      </c>
      <c r="O24" s="25" t="s">
        <v>19</v>
      </c>
      <c r="P24" s="27">
        <v>0</v>
      </c>
    </row>
    <row r="25" spans="2:16" x14ac:dyDescent="0.35">
      <c r="G25" s="22" t="s">
        <v>21</v>
      </c>
      <c r="H25" s="26">
        <f>SUM(H22:H24)</f>
        <v>5.000000000000001E-3</v>
      </c>
      <c r="K25" s="22" t="s">
        <v>21</v>
      </c>
      <c r="L25" s="26">
        <f>SUM(L22:L24)</f>
        <v>5.000000000000001E-3</v>
      </c>
      <c r="O25" s="22" t="s">
        <v>21</v>
      </c>
      <c r="P25" s="26">
        <f>SUM(P22:P24)</f>
        <v>5.000000000000001E-3</v>
      </c>
    </row>
    <row r="26" spans="2:16" ht="14" thickBot="1" x14ac:dyDescent="0.4"/>
    <row r="27" spans="2:16" ht="14.5" thickTop="1" thickBot="1" x14ac:dyDescent="0.4">
      <c r="B27" s="15" t="s">
        <v>32</v>
      </c>
      <c r="C27" s="14" t="s">
        <v>16</v>
      </c>
      <c r="D27" s="8" t="s">
        <v>17</v>
      </c>
      <c r="F27" s="15" t="s">
        <v>32</v>
      </c>
      <c r="G27" s="14" t="s">
        <v>16</v>
      </c>
      <c r="H27" s="8" t="s">
        <v>17</v>
      </c>
      <c r="J27" s="15" t="s">
        <v>32</v>
      </c>
      <c r="K27" s="14" t="s">
        <v>16</v>
      </c>
      <c r="L27" s="8" t="s">
        <v>17</v>
      </c>
      <c r="N27" s="15" t="s">
        <v>32</v>
      </c>
      <c r="O27" s="14" t="s">
        <v>16</v>
      </c>
      <c r="P27" s="8" t="s">
        <v>17</v>
      </c>
    </row>
    <row r="28" spans="2:16" ht="14" thickTop="1" x14ac:dyDescent="0.35">
      <c r="B28" s="16" t="s">
        <v>0</v>
      </c>
      <c r="C28" s="12">
        <v>105.770446399132</v>
      </c>
      <c r="D28" s="9"/>
      <c r="F28" s="16" t="s">
        <v>0</v>
      </c>
      <c r="G28" s="12">
        <f>C28*(1+$H$25)</f>
        <v>106.29929863112764</v>
      </c>
      <c r="H28" s="9"/>
      <c r="J28" s="16" t="s">
        <v>0</v>
      </c>
      <c r="K28" s="12">
        <f>G28*(1+$L$25)</f>
        <v>106.83079512428327</v>
      </c>
      <c r="L28" s="9"/>
      <c r="N28" s="16" t="s">
        <v>0</v>
      </c>
      <c r="O28" s="12">
        <f>K28*(1+$P$25)</f>
        <v>107.36494909990468</v>
      </c>
      <c r="P28" s="9"/>
    </row>
    <row r="29" spans="2:16" x14ac:dyDescent="0.35">
      <c r="B29" s="16" t="s">
        <v>1</v>
      </c>
      <c r="C29" s="12">
        <v>105.77044639913179</v>
      </c>
      <c r="D29" s="10">
        <v>41.58</v>
      </c>
      <c r="F29" s="16" t="s">
        <v>1</v>
      </c>
      <c r="G29" s="12">
        <f>C29*(1+$H$25)</f>
        <v>106.29929863112743</v>
      </c>
      <c r="H29" s="10">
        <f>D29*(1+$H$25)</f>
        <v>41.787899999999993</v>
      </c>
      <c r="J29" s="16" t="s">
        <v>1</v>
      </c>
      <c r="K29" s="12">
        <f>G29*(1+$L$25)</f>
        <v>106.83079512428306</v>
      </c>
      <c r="L29" s="10">
        <f>H29*(1+$L$25)</f>
        <v>41.996839499999986</v>
      </c>
      <c r="N29" s="16" t="s">
        <v>1</v>
      </c>
      <c r="O29" s="12">
        <f>K29*(1+$P$25)</f>
        <v>107.36494909990446</v>
      </c>
      <c r="P29" s="10">
        <f>L29*(1+$P$25)</f>
        <v>42.206823697499985</v>
      </c>
    </row>
    <row r="30" spans="2:16" x14ac:dyDescent="0.35">
      <c r="B30" s="16" t="s">
        <v>2</v>
      </c>
      <c r="C30" s="12">
        <v>82.275156512220562</v>
      </c>
      <c r="D30" s="10"/>
      <c r="F30" s="16" t="s">
        <v>2</v>
      </c>
      <c r="G30" s="12">
        <f>C30*(1+$H$25)</f>
        <v>82.686532294781657</v>
      </c>
      <c r="H30" s="10"/>
      <c r="J30" s="16" t="s">
        <v>2</v>
      </c>
      <c r="K30" s="12">
        <f>G30*(1+$L$25)</f>
        <v>83.099964956255562</v>
      </c>
      <c r="L30" s="10"/>
      <c r="N30" s="16" t="s">
        <v>2</v>
      </c>
      <c r="O30" s="12">
        <f>K30*(1+$P$25)</f>
        <v>83.515464781036826</v>
      </c>
      <c r="P30" s="10"/>
    </row>
    <row r="31" spans="2:16" x14ac:dyDescent="0.35">
      <c r="B31" s="16" t="s">
        <v>3</v>
      </c>
      <c r="C31" s="12">
        <v>105.77044639913179</v>
      </c>
      <c r="D31" s="10"/>
      <c r="F31" s="16" t="s">
        <v>3</v>
      </c>
      <c r="G31" s="12">
        <f>C31*(1+$H$25)</f>
        <v>106.29929863112743</v>
      </c>
      <c r="H31" s="10"/>
      <c r="J31" s="16" t="s">
        <v>3</v>
      </c>
      <c r="K31" s="12">
        <f>G31*(1+$L$25)</f>
        <v>106.83079512428306</v>
      </c>
      <c r="L31" s="10"/>
      <c r="N31" s="16" t="s">
        <v>3</v>
      </c>
      <c r="O31" s="12">
        <f>K31*(1+$P$25)</f>
        <v>107.36494909990446</v>
      </c>
      <c r="P31" s="10"/>
    </row>
    <row r="32" spans="2:16" x14ac:dyDescent="0.35">
      <c r="B32" s="16" t="s">
        <v>4</v>
      </c>
      <c r="C32" s="12">
        <v>105.77044639913179</v>
      </c>
      <c r="D32" s="10">
        <v>406.12108644203101</v>
      </c>
      <c r="F32" s="16" t="s">
        <v>4</v>
      </c>
      <c r="G32" s="12">
        <f>C32*(1+$H$25)</f>
        <v>106.29929863112743</v>
      </c>
      <c r="H32" s="10">
        <f>D32*(1+$H$25)</f>
        <v>408.15169187424112</v>
      </c>
      <c r="J32" s="16" t="s">
        <v>4</v>
      </c>
      <c r="K32" s="12">
        <f>G32*(1+$L$25)</f>
        <v>106.83079512428306</v>
      </c>
      <c r="L32" s="10">
        <f>H32*(1+$L$25)</f>
        <v>410.19245033361227</v>
      </c>
      <c r="N32" s="16" t="s">
        <v>4</v>
      </c>
      <c r="O32" s="12">
        <f>K32*(1+$P$25)</f>
        <v>107.36494909990446</v>
      </c>
      <c r="P32" s="10">
        <f>L32*(1+$P$25)</f>
        <v>412.24341258528028</v>
      </c>
    </row>
    <row r="33" spans="2:16" x14ac:dyDescent="0.35">
      <c r="B33" s="16" t="s">
        <v>5</v>
      </c>
      <c r="C33" s="12">
        <v>105.77044639913179</v>
      </c>
      <c r="D33" s="10">
        <v>614.34270814331808</v>
      </c>
      <c r="F33" s="16" t="s">
        <v>5</v>
      </c>
      <c r="G33" s="12">
        <f>C33*(1+$H$25)</f>
        <v>106.29929863112743</v>
      </c>
      <c r="H33" s="10">
        <f>D33*(1+$H$25)</f>
        <v>617.41442168403455</v>
      </c>
      <c r="J33" s="16" t="s">
        <v>5</v>
      </c>
      <c r="K33" s="12">
        <f>G33*(1+$L$25)</f>
        <v>106.83079512428306</v>
      </c>
      <c r="L33" s="10">
        <f>H33*(1+$L$25)</f>
        <v>620.50149379245465</v>
      </c>
      <c r="N33" s="16" t="s">
        <v>5</v>
      </c>
      <c r="O33" s="12">
        <f>K33*(1+$P$25)</f>
        <v>107.36494909990446</v>
      </c>
      <c r="P33" s="10">
        <f>L33*(1+$P$25)</f>
        <v>623.6040012614169</v>
      </c>
    </row>
    <row r="34" spans="2:16" x14ac:dyDescent="0.35">
      <c r="B34" s="16" t="s">
        <v>6</v>
      </c>
      <c r="C34" s="12">
        <v>95.193401759218602</v>
      </c>
      <c r="D34" s="10"/>
      <c r="F34" s="16" t="s">
        <v>6</v>
      </c>
      <c r="G34" s="12">
        <f>C34*(1+$H$25)</f>
        <v>95.669368768014692</v>
      </c>
      <c r="H34" s="10"/>
      <c r="J34" s="16" t="s">
        <v>6</v>
      </c>
      <c r="K34" s="12">
        <f>G34*(1+$L$25)</f>
        <v>96.14771561185475</v>
      </c>
      <c r="L34" s="10"/>
      <c r="N34" s="16" t="s">
        <v>6</v>
      </c>
      <c r="O34" s="12">
        <f>K34*(1+$P$25)</f>
        <v>96.628454189914009</v>
      </c>
      <c r="P34" s="10"/>
    </row>
    <row r="35" spans="2:16" x14ac:dyDescent="0.35">
      <c r="B35" s="16" t="s">
        <v>7</v>
      </c>
      <c r="C35" s="12">
        <v>95.193401759218602</v>
      </c>
      <c r="D35" s="10"/>
      <c r="F35" s="16" t="s">
        <v>7</v>
      </c>
      <c r="G35" s="12">
        <f>C35*(1+$H$25)</f>
        <v>95.669368768014692</v>
      </c>
      <c r="H35" s="10"/>
      <c r="J35" s="16" t="s">
        <v>7</v>
      </c>
      <c r="K35" s="12">
        <f>G35*(1+$L$25)</f>
        <v>96.14771561185475</v>
      </c>
      <c r="L35" s="10"/>
      <c r="N35" s="16" t="s">
        <v>7</v>
      </c>
      <c r="O35" s="12">
        <f>K35*(1+$P$25)</f>
        <v>96.628454189914009</v>
      </c>
      <c r="P35" s="10"/>
    </row>
    <row r="36" spans="2:16" x14ac:dyDescent="0.35">
      <c r="B36" s="16" t="s">
        <v>8</v>
      </c>
      <c r="C36" s="12">
        <v>95.193401759218602</v>
      </c>
      <c r="D36" s="10"/>
      <c r="F36" s="16" t="s">
        <v>8</v>
      </c>
      <c r="G36" s="12">
        <f>C36*(1+$H$25)</f>
        <v>95.669368768014692</v>
      </c>
      <c r="H36" s="10"/>
      <c r="J36" s="16" t="s">
        <v>8</v>
      </c>
      <c r="K36" s="12">
        <f>G36*(1+$L$25)</f>
        <v>96.14771561185475</v>
      </c>
      <c r="L36" s="10"/>
      <c r="N36" s="16" t="s">
        <v>8</v>
      </c>
      <c r="O36" s="12">
        <f>K36*(1+$P$25)</f>
        <v>96.628454189914009</v>
      </c>
      <c r="P36" s="10"/>
    </row>
    <row r="37" spans="2:16" x14ac:dyDescent="0.35">
      <c r="B37" s="16" t="s">
        <v>15</v>
      </c>
      <c r="C37" s="12"/>
      <c r="D37" s="10">
        <v>91.890855988206667</v>
      </c>
      <c r="F37" s="16" t="s">
        <v>15</v>
      </c>
      <c r="G37" s="12"/>
      <c r="H37" s="10">
        <f>D37*(1+$H$25)</f>
        <v>92.350310268147695</v>
      </c>
      <c r="J37" s="16" t="s">
        <v>15</v>
      </c>
      <c r="K37" s="12"/>
      <c r="L37" s="10">
        <f>H37*(1+$L$25)</f>
        <v>92.81206181948842</v>
      </c>
      <c r="N37" s="16" t="s">
        <v>15</v>
      </c>
      <c r="O37" s="12"/>
      <c r="P37" s="10">
        <f>L37*(1+$P$25)</f>
        <v>93.276122128585854</v>
      </c>
    </row>
    <row r="38" spans="2:16" x14ac:dyDescent="0.35">
      <c r="B38" s="16" t="s">
        <v>9</v>
      </c>
      <c r="C38" s="12">
        <v>9.1999337287495386</v>
      </c>
      <c r="D38" s="10">
        <v>21.496949999999998</v>
      </c>
      <c r="F38" s="16" t="s">
        <v>9</v>
      </c>
      <c r="G38" s="12">
        <f>C38*(1+$H$25)</f>
        <v>9.2459333973932853</v>
      </c>
      <c r="H38" s="10">
        <f>D38*(1+$H$25)</f>
        <v>21.604434749999996</v>
      </c>
      <c r="J38" s="16" t="s">
        <v>9</v>
      </c>
      <c r="K38" s="12">
        <f>G38*(1+$L$25)</f>
        <v>9.2921630643802509</v>
      </c>
      <c r="L38" s="10">
        <f>H38*(1+$L$25)</f>
        <v>21.712456923749993</v>
      </c>
      <c r="N38" s="16" t="s">
        <v>9</v>
      </c>
      <c r="O38" s="12">
        <f>K38*(1+$P$25)</f>
        <v>9.3386238797021512</v>
      </c>
      <c r="P38" s="10">
        <f>L38*(1+$P$25)</f>
        <v>21.821019208368742</v>
      </c>
    </row>
    <row r="39" spans="2:16" x14ac:dyDescent="0.35">
      <c r="B39" s="16" t="s">
        <v>10</v>
      </c>
      <c r="C39" s="12">
        <v>9.1999337287495386</v>
      </c>
      <c r="D39" s="10">
        <v>21.496949999999998</v>
      </c>
      <c r="F39" s="16" t="s">
        <v>10</v>
      </c>
      <c r="G39" s="12">
        <f>C39*(1+$H$25)</f>
        <v>9.2459333973932853</v>
      </c>
      <c r="H39" s="10">
        <f>D39*(1+$H$25)</f>
        <v>21.604434749999996</v>
      </c>
      <c r="J39" s="16" t="s">
        <v>10</v>
      </c>
      <c r="K39" s="12">
        <f>G39*(1+$L$25)</f>
        <v>9.2921630643802509</v>
      </c>
      <c r="L39" s="10">
        <f>H39*(1+$L$25)</f>
        <v>21.712456923749993</v>
      </c>
      <c r="N39" s="16" t="s">
        <v>10</v>
      </c>
      <c r="O39" s="12">
        <f>K39*(1+$P$25)</f>
        <v>9.3386238797021512</v>
      </c>
      <c r="P39" s="10">
        <f>L39*(1+$P$25)</f>
        <v>21.821019208368742</v>
      </c>
    </row>
    <row r="40" spans="2:16" x14ac:dyDescent="0.35">
      <c r="B40" s="16" t="s">
        <v>11</v>
      </c>
      <c r="C40" s="12">
        <v>9.1999337287495386</v>
      </c>
      <c r="D40" s="10">
        <v>21.496949999999998</v>
      </c>
      <c r="F40" s="16" t="s">
        <v>11</v>
      </c>
      <c r="G40" s="12">
        <f>C40*(1+$H$25)</f>
        <v>9.2459333973932853</v>
      </c>
      <c r="H40" s="10">
        <f>D40*(1+$H$25)</f>
        <v>21.604434749999996</v>
      </c>
      <c r="J40" s="16" t="s">
        <v>11</v>
      </c>
      <c r="K40" s="12">
        <f>G40*(1+$L$25)</f>
        <v>9.2921630643802509</v>
      </c>
      <c r="L40" s="10">
        <f>H40*(1+$L$25)</f>
        <v>21.712456923749993</v>
      </c>
      <c r="N40" s="16" t="s">
        <v>11</v>
      </c>
      <c r="O40" s="12">
        <f>K40*(1+$P$25)</f>
        <v>9.3386238797021512</v>
      </c>
      <c r="P40" s="10">
        <f>L40*(1+$P$25)</f>
        <v>21.821019208368742</v>
      </c>
    </row>
    <row r="41" spans="2:16" x14ac:dyDescent="0.35">
      <c r="B41" s="16" t="s">
        <v>12</v>
      </c>
      <c r="C41" s="12">
        <v>9.1999337287495386</v>
      </c>
      <c r="D41" s="10">
        <v>21.496949999999998</v>
      </c>
      <c r="F41" s="16" t="s">
        <v>12</v>
      </c>
      <c r="G41" s="12">
        <f>C41*(1+$H$25)</f>
        <v>9.2459333973932853</v>
      </c>
      <c r="H41" s="10">
        <f>D41*(1+$H$25)</f>
        <v>21.604434749999996</v>
      </c>
      <c r="J41" s="16" t="s">
        <v>12</v>
      </c>
      <c r="K41" s="12">
        <f>G41*(1+$L$25)</f>
        <v>9.2921630643802509</v>
      </c>
      <c r="L41" s="10">
        <f>H41*(1+$L$25)</f>
        <v>21.712456923749993</v>
      </c>
      <c r="N41" s="16" t="s">
        <v>12</v>
      </c>
      <c r="O41" s="12">
        <f>K41*(1+$P$25)</f>
        <v>9.3386238797021512</v>
      </c>
      <c r="P41" s="10">
        <f>L41*(1+$P$25)</f>
        <v>21.821019208368742</v>
      </c>
    </row>
    <row r="42" spans="2:16" x14ac:dyDescent="0.35">
      <c r="B42" s="16" t="s">
        <v>13</v>
      </c>
      <c r="C42" s="12">
        <v>9.1999337287495386</v>
      </c>
      <c r="D42" s="10">
        <v>21.496949999999998</v>
      </c>
      <c r="F42" s="16" t="s">
        <v>13</v>
      </c>
      <c r="G42" s="12">
        <f>C42*(1+$H$25)</f>
        <v>9.2459333973932853</v>
      </c>
      <c r="H42" s="10">
        <f>D42*(1+$H$25)</f>
        <v>21.604434749999996</v>
      </c>
      <c r="J42" s="16" t="s">
        <v>13</v>
      </c>
      <c r="K42" s="12">
        <f>G42*(1+$L$25)</f>
        <v>9.2921630643802509</v>
      </c>
      <c r="L42" s="10">
        <f>H42*(1+$L$25)</f>
        <v>21.712456923749993</v>
      </c>
      <c r="N42" s="16" t="s">
        <v>13</v>
      </c>
      <c r="O42" s="12">
        <f>K42*(1+$P$25)</f>
        <v>9.3386238797021512</v>
      </c>
      <c r="P42" s="10">
        <f>L42*(1+$P$25)</f>
        <v>21.821019208368742</v>
      </c>
    </row>
    <row r="43" spans="2:16" ht="14" thickBot="1" x14ac:dyDescent="0.4">
      <c r="B43" s="17" t="s">
        <v>14</v>
      </c>
      <c r="C43" s="13">
        <v>9.1999337287495386</v>
      </c>
      <c r="D43" s="11">
        <v>21.496949999999998</v>
      </c>
      <c r="F43" s="17" t="s">
        <v>14</v>
      </c>
      <c r="G43" s="13">
        <f>C43*(1+$H$25)</f>
        <v>9.2459333973932853</v>
      </c>
      <c r="H43" s="11">
        <f>D43*(1+$H$25)</f>
        <v>21.604434749999996</v>
      </c>
      <c r="J43" s="17" t="s">
        <v>14</v>
      </c>
      <c r="K43" s="13">
        <f>G43*(1+$L$25)</f>
        <v>9.2921630643802509</v>
      </c>
      <c r="L43" s="11">
        <f>H43*(1+$L$25)</f>
        <v>21.712456923749993</v>
      </c>
      <c r="N43" s="17" t="s">
        <v>14</v>
      </c>
      <c r="O43" s="13">
        <f>K43*(1+$P$25)</f>
        <v>9.3386238797021512</v>
      </c>
      <c r="P43" s="11">
        <f>L43*(1+$P$25)</f>
        <v>21.821019208368742</v>
      </c>
    </row>
    <row r="44" spans="2:16" ht="14" thickTop="1" x14ac:dyDescent="0.35"/>
  </sheetData>
  <mergeCells count="10">
    <mergeCell ref="K4:R4"/>
    <mergeCell ref="B5:I8"/>
    <mergeCell ref="B9:I13"/>
    <mergeCell ref="N20:P20"/>
    <mergeCell ref="B20:D20"/>
    <mergeCell ref="F20:H20"/>
    <mergeCell ref="J20:L20"/>
    <mergeCell ref="B16:I16"/>
    <mergeCell ref="B17:I17"/>
    <mergeCell ref="B18:I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4"/>
  <sheetViews>
    <sheetView showGridLines="0" zoomScale="85" zoomScaleNormal="85" workbookViewId="0">
      <selection activeCell="C28" sqref="C28"/>
    </sheetView>
  </sheetViews>
  <sheetFormatPr baseColWidth="10" defaultRowHeight="13.5" x14ac:dyDescent="0.35"/>
  <cols>
    <col min="1" max="1" width="3.4140625" customWidth="1"/>
    <col min="2" max="2" width="14.75" bestFit="1" customWidth="1"/>
    <col min="4" max="4" width="12.58203125" customWidth="1"/>
    <col min="6" max="6" width="14.75" bestFit="1" customWidth="1"/>
    <col min="10" max="10" width="14.75" bestFit="1" customWidth="1"/>
    <col min="14" max="14" width="14.75" bestFit="1" customWidth="1"/>
  </cols>
  <sheetData>
    <row r="2" spans="2:18" x14ac:dyDescent="0.35">
      <c r="B2" s="51" t="s">
        <v>46</v>
      </c>
      <c r="C2" s="28"/>
      <c r="D2" s="28"/>
      <c r="E2" s="28"/>
      <c r="F2" s="28"/>
      <c r="G2" s="28"/>
      <c r="H2" s="28"/>
      <c r="I2" s="28"/>
      <c r="J2" s="28"/>
      <c r="K2" s="28"/>
      <c r="L2" s="28"/>
      <c r="M2" s="28"/>
      <c r="N2" s="28"/>
      <c r="O2" s="28"/>
      <c r="P2" s="28"/>
      <c r="Q2" s="28"/>
      <c r="R2" s="28"/>
    </row>
    <row r="3" spans="2:18" x14ac:dyDescent="0.35">
      <c r="B3" s="28"/>
      <c r="C3" s="28"/>
      <c r="D3" s="28"/>
      <c r="E3" s="28"/>
      <c r="F3" s="28"/>
      <c r="G3" s="28"/>
      <c r="H3" s="28"/>
      <c r="I3" s="28"/>
      <c r="J3" s="28"/>
      <c r="K3" s="28"/>
      <c r="L3" s="28"/>
      <c r="M3" s="28"/>
      <c r="N3" s="28"/>
      <c r="O3" s="28"/>
      <c r="P3" s="28"/>
      <c r="Q3" s="28"/>
      <c r="R3" s="28"/>
    </row>
    <row r="4" spans="2:18" x14ac:dyDescent="0.35">
      <c r="B4" s="32" t="s">
        <v>47</v>
      </c>
      <c r="C4" s="29"/>
      <c r="D4" s="29"/>
      <c r="E4" s="29"/>
      <c r="F4" s="29"/>
      <c r="G4" s="29"/>
      <c r="H4" s="29"/>
      <c r="I4" s="29"/>
      <c r="J4" s="28"/>
      <c r="K4" s="31" t="s">
        <v>42</v>
      </c>
      <c r="L4" s="31"/>
      <c r="M4" s="31"/>
      <c r="N4" s="31"/>
      <c r="O4" s="31"/>
      <c r="P4" s="31"/>
      <c r="Q4" s="31"/>
      <c r="R4" s="31"/>
    </row>
    <row r="5" spans="2:18" ht="13.5" customHeight="1" x14ac:dyDescent="0.35">
      <c r="B5" s="33" t="s">
        <v>35</v>
      </c>
      <c r="C5" s="33"/>
      <c r="D5" s="33"/>
      <c r="E5" s="33"/>
      <c r="F5" s="33"/>
      <c r="G5" s="33"/>
      <c r="H5" s="33"/>
      <c r="I5" s="33"/>
      <c r="J5" s="28"/>
      <c r="K5" s="52" t="s">
        <v>49</v>
      </c>
      <c r="L5" s="30"/>
      <c r="M5" s="30"/>
      <c r="N5" s="30"/>
      <c r="O5" s="30"/>
      <c r="P5" s="30"/>
      <c r="Q5" s="30"/>
      <c r="R5" s="30"/>
    </row>
    <row r="6" spans="2:18" x14ac:dyDescent="0.35">
      <c r="B6" s="33"/>
      <c r="C6" s="33"/>
      <c r="D6" s="33"/>
      <c r="E6" s="33"/>
      <c r="F6" s="33"/>
      <c r="G6" s="33"/>
      <c r="H6" s="33"/>
      <c r="I6" s="33"/>
      <c r="J6" s="28"/>
      <c r="K6" s="52" t="s">
        <v>50</v>
      </c>
      <c r="L6" s="30"/>
      <c r="M6" s="30"/>
      <c r="N6" s="30"/>
      <c r="O6" s="30"/>
      <c r="P6" s="30"/>
      <c r="Q6" s="30"/>
      <c r="R6" s="30"/>
    </row>
    <row r="7" spans="2:18" x14ac:dyDescent="0.35">
      <c r="B7" s="33"/>
      <c r="C7" s="33"/>
      <c r="D7" s="33"/>
      <c r="E7" s="33"/>
      <c r="F7" s="33"/>
      <c r="G7" s="33"/>
      <c r="H7" s="33"/>
      <c r="I7" s="33"/>
      <c r="J7" s="28"/>
      <c r="K7" s="28"/>
      <c r="L7" s="28"/>
      <c r="M7" s="28"/>
      <c r="N7" s="28"/>
      <c r="O7" s="28"/>
      <c r="P7" s="28"/>
      <c r="Q7" s="28"/>
      <c r="R7" s="28"/>
    </row>
    <row r="8" spans="2:18" x14ac:dyDescent="0.35">
      <c r="B8" s="33"/>
      <c r="C8" s="33"/>
      <c r="D8" s="33"/>
      <c r="E8" s="33"/>
      <c r="F8" s="33"/>
      <c r="G8" s="33"/>
      <c r="H8" s="33"/>
      <c r="I8" s="33"/>
      <c r="J8" s="28"/>
      <c r="K8" s="28"/>
      <c r="L8" s="28"/>
      <c r="M8" s="28"/>
      <c r="N8" s="28"/>
      <c r="O8" s="28"/>
      <c r="P8" s="28"/>
      <c r="Q8" s="28"/>
      <c r="R8" s="28"/>
    </row>
    <row r="9" spans="2:18" ht="13.5" customHeight="1" x14ac:dyDescent="0.35">
      <c r="B9" s="33" t="s">
        <v>45</v>
      </c>
      <c r="C9" s="33"/>
      <c r="D9" s="33"/>
      <c r="E9" s="33"/>
      <c r="F9" s="33"/>
      <c r="G9" s="33"/>
      <c r="H9" s="33"/>
      <c r="I9" s="33"/>
      <c r="J9" s="28"/>
      <c r="K9" s="28"/>
      <c r="L9" s="28"/>
      <c r="M9" s="28"/>
      <c r="N9" s="28"/>
      <c r="O9" s="28"/>
      <c r="P9" s="28"/>
      <c r="Q9" s="28"/>
      <c r="R9" s="28"/>
    </row>
    <row r="10" spans="2:18" x14ac:dyDescent="0.35">
      <c r="B10" s="33"/>
      <c r="C10" s="33"/>
      <c r="D10" s="33"/>
      <c r="E10" s="33"/>
      <c r="F10" s="33"/>
      <c r="G10" s="33"/>
      <c r="H10" s="33"/>
      <c r="I10" s="33"/>
      <c r="J10" s="28"/>
      <c r="K10" s="28"/>
      <c r="L10" s="28"/>
      <c r="M10" s="28"/>
      <c r="N10" s="28"/>
      <c r="O10" s="28"/>
      <c r="P10" s="28"/>
      <c r="Q10" s="28"/>
      <c r="R10" s="28"/>
    </row>
    <row r="11" spans="2:18" x14ac:dyDescent="0.35">
      <c r="B11" s="33"/>
      <c r="C11" s="33"/>
      <c r="D11" s="33"/>
      <c r="E11" s="33"/>
      <c r="F11" s="33"/>
      <c r="G11" s="33"/>
      <c r="H11" s="33"/>
      <c r="I11" s="33"/>
      <c r="J11" s="28"/>
      <c r="K11" s="28"/>
      <c r="L11" s="28"/>
      <c r="M11" s="28"/>
      <c r="N11" s="28"/>
      <c r="O11" s="28"/>
      <c r="P11" s="28"/>
      <c r="Q11" s="28"/>
      <c r="R11" s="28"/>
    </row>
    <row r="12" spans="2:18" x14ac:dyDescent="0.35">
      <c r="B12" s="33"/>
      <c r="C12" s="33"/>
      <c r="D12" s="33"/>
      <c r="E12" s="33"/>
      <c r="F12" s="33"/>
      <c r="G12" s="33"/>
      <c r="H12" s="33"/>
      <c r="I12" s="33"/>
      <c r="J12" s="28"/>
      <c r="K12" s="28"/>
      <c r="L12" s="28"/>
      <c r="M12" s="28"/>
      <c r="N12" s="28"/>
      <c r="O12" s="28"/>
      <c r="P12" s="28"/>
      <c r="Q12" s="28"/>
      <c r="R12" s="28"/>
    </row>
    <row r="13" spans="2:18" x14ac:dyDescent="0.35">
      <c r="B13" s="33"/>
      <c r="C13" s="33"/>
      <c r="D13" s="33"/>
      <c r="E13" s="33"/>
      <c r="F13" s="33"/>
      <c r="G13" s="33"/>
      <c r="H13" s="33"/>
      <c r="I13" s="33"/>
      <c r="J13" s="28"/>
      <c r="K13" s="28"/>
      <c r="L13" s="28"/>
      <c r="M13" s="28"/>
      <c r="N13" s="28"/>
      <c r="O13" s="28"/>
      <c r="P13" s="28"/>
      <c r="Q13" s="28"/>
      <c r="R13" s="28"/>
    </row>
    <row r="14" spans="2:18" x14ac:dyDescent="0.35">
      <c r="B14" s="28"/>
      <c r="C14" s="28"/>
      <c r="D14" s="28"/>
      <c r="E14" s="28"/>
      <c r="F14" s="28"/>
      <c r="G14" s="28"/>
      <c r="H14" s="28"/>
      <c r="I14" s="28"/>
      <c r="J14" s="28"/>
      <c r="K14" s="28"/>
      <c r="L14" s="28"/>
      <c r="M14" s="28"/>
      <c r="N14" s="28"/>
      <c r="O14" s="28"/>
      <c r="P14" s="28"/>
      <c r="Q14" s="28"/>
      <c r="R14" s="28"/>
    </row>
    <row r="15" spans="2:18" x14ac:dyDescent="0.35">
      <c r="B15" s="32" t="s">
        <v>48</v>
      </c>
      <c r="C15" s="29"/>
      <c r="D15" s="29"/>
      <c r="E15" s="29"/>
      <c r="F15" s="29"/>
      <c r="G15" s="29"/>
      <c r="H15" s="29"/>
      <c r="I15" s="29"/>
      <c r="J15" s="28"/>
      <c r="K15" s="28"/>
      <c r="L15" s="28"/>
      <c r="M15" s="28"/>
      <c r="N15" s="28"/>
      <c r="O15" s="28"/>
      <c r="P15" s="28"/>
      <c r="Q15" s="28"/>
      <c r="R15" s="28"/>
    </row>
    <row r="16" spans="2:18" ht="49.5" customHeight="1" x14ac:dyDescent="0.35">
      <c r="B16" s="34" t="s">
        <v>36</v>
      </c>
      <c r="C16" s="34"/>
      <c r="D16" s="34"/>
      <c r="E16" s="34"/>
      <c r="F16" s="34"/>
      <c r="G16" s="34"/>
      <c r="H16" s="34"/>
      <c r="I16" s="34"/>
      <c r="J16" s="28"/>
      <c r="K16" s="28"/>
      <c r="L16" s="28"/>
      <c r="M16" s="28"/>
      <c r="N16" s="28"/>
      <c r="O16" s="28"/>
      <c r="P16" s="28"/>
      <c r="Q16" s="28"/>
      <c r="R16" s="28"/>
    </row>
    <row r="17" spans="2:18" ht="43.5" customHeight="1" x14ac:dyDescent="0.35">
      <c r="B17" s="34" t="s">
        <v>44</v>
      </c>
      <c r="C17" s="34"/>
      <c r="D17" s="34"/>
      <c r="E17" s="34"/>
      <c r="F17" s="34"/>
      <c r="G17" s="34"/>
      <c r="H17" s="34"/>
      <c r="I17" s="34"/>
      <c r="J17" s="28"/>
      <c r="K17" s="28"/>
      <c r="L17" s="28"/>
      <c r="M17" s="28"/>
      <c r="N17" s="28"/>
      <c r="O17" s="28"/>
      <c r="P17" s="28"/>
      <c r="Q17" s="28"/>
      <c r="R17" s="28"/>
    </row>
    <row r="18" spans="2:18" ht="31.5" customHeight="1" x14ac:dyDescent="0.35">
      <c r="B18" s="34" t="s">
        <v>43</v>
      </c>
      <c r="C18" s="34"/>
      <c r="D18" s="34"/>
      <c r="E18" s="34"/>
      <c r="F18" s="34"/>
      <c r="G18" s="34"/>
      <c r="H18" s="34"/>
      <c r="I18" s="34"/>
      <c r="J18" s="28"/>
      <c r="K18" s="28"/>
      <c r="L18" s="28"/>
      <c r="M18" s="28"/>
      <c r="N18" s="28"/>
      <c r="O18" s="28"/>
      <c r="P18" s="28"/>
      <c r="Q18" s="28"/>
      <c r="R18" s="28"/>
    </row>
    <row r="20" spans="2:18" x14ac:dyDescent="0.35">
      <c r="B20" s="18">
        <v>2020</v>
      </c>
      <c r="C20" s="18"/>
      <c r="D20" s="18"/>
      <c r="F20" s="18">
        <v>2021</v>
      </c>
      <c r="G20" s="18"/>
      <c r="H20" s="18"/>
      <c r="J20" s="18">
        <v>2022</v>
      </c>
      <c r="K20" s="18"/>
      <c r="L20" s="18"/>
      <c r="N20" s="18">
        <v>2023</v>
      </c>
      <c r="O20" s="18"/>
      <c r="P20" s="18"/>
    </row>
    <row r="21" spans="2:18" x14ac:dyDescent="0.35">
      <c r="B21" s="28"/>
      <c r="C21" s="28"/>
      <c r="D21" s="28"/>
      <c r="E21" s="28"/>
      <c r="F21" s="28"/>
      <c r="G21" s="28"/>
      <c r="H21" s="28"/>
      <c r="I21" s="28"/>
      <c r="J21" s="28"/>
      <c r="K21" s="28"/>
      <c r="L21" s="28"/>
      <c r="M21" s="28"/>
      <c r="N21" s="28"/>
      <c r="O21" s="28"/>
      <c r="P21" s="28"/>
    </row>
    <row r="22" spans="2:18" x14ac:dyDescent="0.35">
      <c r="B22" s="28"/>
      <c r="C22" s="28"/>
      <c r="D22" s="28"/>
      <c r="E22" s="28"/>
      <c r="F22" s="28"/>
      <c r="G22" s="43" t="s">
        <v>41</v>
      </c>
      <c r="H22" s="44">
        <v>1.7000000000000001E-2</v>
      </c>
      <c r="I22" s="28"/>
      <c r="J22" s="28"/>
      <c r="K22" s="43" t="s">
        <v>41</v>
      </c>
      <c r="L22" s="44">
        <v>1.7000000000000001E-2</v>
      </c>
      <c r="M22" s="28"/>
      <c r="N22" s="28"/>
      <c r="O22" s="43" t="s">
        <v>41</v>
      </c>
      <c r="P22" s="44">
        <v>1.7000000000000001E-2</v>
      </c>
    </row>
    <row r="23" spans="2:18" x14ac:dyDescent="0.35">
      <c r="B23" s="28"/>
      <c r="C23" s="28"/>
      <c r="D23" s="28"/>
      <c r="E23" s="28"/>
      <c r="F23" s="28"/>
      <c r="G23" s="45" t="s">
        <v>18</v>
      </c>
      <c r="H23" s="46">
        <v>-1.2E-2</v>
      </c>
      <c r="I23" s="28"/>
      <c r="J23" s="28"/>
      <c r="K23" s="45" t="s">
        <v>18</v>
      </c>
      <c r="L23" s="46">
        <v>-1.2E-2</v>
      </c>
      <c r="M23" s="28"/>
      <c r="N23" s="28"/>
      <c r="O23" s="45" t="s">
        <v>18</v>
      </c>
      <c r="P23" s="46">
        <v>-1.2E-2</v>
      </c>
    </row>
    <row r="24" spans="2:18" x14ac:dyDescent="0.35">
      <c r="B24" s="28"/>
      <c r="C24" s="28"/>
      <c r="D24" s="28"/>
      <c r="E24" s="28"/>
      <c r="F24" s="28"/>
      <c r="G24" s="47" t="s">
        <v>22</v>
      </c>
      <c r="H24" s="48">
        <v>0</v>
      </c>
      <c r="I24" s="28"/>
      <c r="J24" s="28"/>
      <c r="K24" s="47" t="s">
        <v>19</v>
      </c>
      <c r="L24" s="48">
        <v>0</v>
      </c>
      <c r="M24" s="28"/>
      <c r="N24" s="28"/>
      <c r="O24" s="47" t="s">
        <v>19</v>
      </c>
      <c r="P24" s="48">
        <v>0</v>
      </c>
    </row>
    <row r="25" spans="2:18" x14ac:dyDescent="0.35">
      <c r="B25" s="28"/>
      <c r="C25" s="28"/>
      <c r="D25" s="28"/>
      <c r="E25" s="28"/>
      <c r="F25" s="28"/>
      <c r="G25" s="49" t="s">
        <v>21</v>
      </c>
      <c r="H25" s="50">
        <f>SUM(H22:H24)</f>
        <v>5.000000000000001E-3</v>
      </c>
      <c r="I25" s="28"/>
      <c r="J25" s="28"/>
      <c r="K25" s="49" t="s">
        <v>21</v>
      </c>
      <c r="L25" s="50">
        <f>SUM(L22:L24)</f>
        <v>5.000000000000001E-3</v>
      </c>
      <c r="M25" s="28"/>
      <c r="N25" s="28"/>
      <c r="O25" s="49" t="s">
        <v>21</v>
      </c>
      <c r="P25" s="50">
        <f>SUM(P22:P24)</f>
        <v>5.000000000000001E-3</v>
      </c>
    </row>
    <row r="26" spans="2:18" ht="14" thickBot="1" x14ac:dyDescent="0.4">
      <c r="B26" s="28"/>
      <c r="C26" s="28"/>
      <c r="D26" s="28"/>
      <c r="E26" s="28"/>
      <c r="F26" s="28"/>
      <c r="G26" s="28"/>
      <c r="H26" s="28"/>
      <c r="I26" s="28"/>
      <c r="J26" s="28"/>
      <c r="K26" s="28"/>
      <c r="L26" s="28"/>
      <c r="M26" s="28"/>
      <c r="N26" s="28"/>
      <c r="O26" s="28"/>
      <c r="P26" s="28"/>
    </row>
    <row r="27" spans="2:18" ht="14.5" thickTop="1" thickBot="1" x14ac:dyDescent="0.4">
      <c r="B27" s="35" t="s">
        <v>38</v>
      </c>
      <c r="C27" s="36" t="s">
        <v>39</v>
      </c>
      <c r="D27" s="37" t="s">
        <v>40</v>
      </c>
      <c r="E27" s="28"/>
      <c r="F27" s="35" t="s">
        <v>38</v>
      </c>
      <c r="G27" s="36" t="s">
        <v>39</v>
      </c>
      <c r="H27" s="37" t="s">
        <v>40</v>
      </c>
      <c r="I27" s="28"/>
      <c r="J27" s="35" t="s">
        <v>38</v>
      </c>
      <c r="K27" s="36" t="s">
        <v>39</v>
      </c>
      <c r="L27" s="37" t="s">
        <v>40</v>
      </c>
      <c r="M27" s="28"/>
      <c r="N27" s="35" t="s">
        <v>38</v>
      </c>
      <c r="O27" s="36" t="s">
        <v>39</v>
      </c>
      <c r="P27" s="37" t="s">
        <v>40</v>
      </c>
    </row>
    <row r="28" spans="2:18" ht="14" thickTop="1" x14ac:dyDescent="0.35">
      <c r="B28" s="16" t="s">
        <v>0</v>
      </c>
      <c r="C28" s="38">
        <v>105.770446399132</v>
      </c>
      <c r="D28" s="39"/>
      <c r="E28" s="28"/>
      <c r="F28" s="16" t="s">
        <v>0</v>
      </c>
      <c r="G28" s="38">
        <f>C28*(1+$H$25)</f>
        <v>106.29929863112764</v>
      </c>
      <c r="H28" s="39"/>
      <c r="I28" s="28"/>
      <c r="J28" s="16" t="s">
        <v>0</v>
      </c>
      <c r="K28" s="38">
        <f>G28*(1+$L$25)</f>
        <v>106.83079512428327</v>
      </c>
      <c r="L28" s="39"/>
      <c r="M28" s="28"/>
      <c r="N28" s="16" t="s">
        <v>0</v>
      </c>
      <c r="O28" s="38">
        <f>K28*(1+$P$25)</f>
        <v>107.36494909990468</v>
      </c>
      <c r="P28" s="39"/>
    </row>
    <row r="29" spans="2:18" x14ac:dyDescent="0.35">
      <c r="B29" s="16" t="s">
        <v>1</v>
      </c>
      <c r="C29" s="38">
        <v>105.77044639913179</v>
      </c>
      <c r="D29" s="40">
        <v>41.58</v>
      </c>
      <c r="E29" s="28"/>
      <c r="F29" s="16" t="s">
        <v>1</v>
      </c>
      <c r="G29" s="38">
        <f>C29*(1+$H$25)</f>
        <v>106.29929863112743</v>
      </c>
      <c r="H29" s="40">
        <f>D29*(1+$H$25)</f>
        <v>41.787899999999993</v>
      </c>
      <c r="I29" s="28"/>
      <c r="J29" s="16" t="s">
        <v>1</v>
      </c>
      <c r="K29" s="38">
        <f>G29*(1+$L$25)</f>
        <v>106.83079512428306</v>
      </c>
      <c r="L29" s="40">
        <f>H29*(1+$L$25)</f>
        <v>41.996839499999986</v>
      </c>
      <c r="M29" s="28"/>
      <c r="N29" s="16" t="s">
        <v>1</v>
      </c>
      <c r="O29" s="38">
        <f>K29*(1+$P$25)</f>
        <v>107.36494909990446</v>
      </c>
      <c r="P29" s="40">
        <f>L29*(1+$P$25)</f>
        <v>42.206823697499985</v>
      </c>
    </row>
    <row r="30" spans="2:18" x14ac:dyDescent="0.35">
      <c r="B30" s="16" t="s">
        <v>2</v>
      </c>
      <c r="C30" s="38">
        <v>82.275156512220562</v>
      </c>
      <c r="D30" s="40"/>
      <c r="E30" s="28"/>
      <c r="F30" s="16" t="s">
        <v>2</v>
      </c>
      <c r="G30" s="38">
        <f>C30*(1+$H$25)</f>
        <v>82.686532294781657</v>
      </c>
      <c r="H30" s="40"/>
      <c r="I30" s="28"/>
      <c r="J30" s="16" t="s">
        <v>2</v>
      </c>
      <c r="K30" s="38">
        <f>G30*(1+$L$25)</f>
        <v>83.099964956255562</v>
      </c>
      <c r="L30" s="40"/>
      <c r="M30" s="28"/>
      <c r="N30" s="16" t="s">
        <v>2</v>
      </c>
      <c r="O30" s="38">
        <f>K30*(1+$P$25)</f>
        <v>83.515464781036826</v>
      </c>
      <c r="P30" s="40"/>
    </row>
    <row r="31" spans="2:18" x14ac:dyDescent="0.35">
      <c r="B31" s="16" t="s">
        <v>3</v>
      </c>
      <c r="C31" s="38">
        <v>105.77044639913179</v>
      </c>
      <c r="D31" s="40"/>
      <c r="E31" s="28"/>
      <c r="F31" s="16" t="s">
        <v>3</v>
      </c>
      <c r="G31" s="38">
        <f>C31*(1+$H$25)</f>
        <v>106.29929863112743</v>
      </c>
      <c r="H31" s="40"/>
      <c r="I31" s="28"/>
      <c r="J31" s="16" t="s">
        <v>3</v>
      </c>
      <c r="K31" s="38">
        <f>G31*(1+$L$25)</f>
        <v>106.83079512428306</v>
      </c>
      <c r="L31" s="40"/>
      <c r="M31" s="28"/>
      <c r="N31" s="16" t="s">
        <v>3</v>
      </c>
      <c r="O31" s="38">
        <f>K31*(1+$P$25)</f>
        <v>107.36494909990446</v>
      </c>
      <c r="P31" s="40"/>
    </row>
    <row r="32" spans="2:18" x14ac:dyDescent="0.35">
      <c r="B32" s="16" t="s">
        <v>4</v>
      </c>
      <c r="C32" s="38">
        <v>105.77044639913179</v>
      </c>
      <c r="D32" s="40">
        <v>406.12108644203101</v>
      </c>
      <c r="E32" s="28"/>
      <c r="F32" s="16" t="s">
        <v>4</v>
      </c>
      <c r="G32" s="38">
        <f>C32*(1+$H$25)</f>
        <v>106.29929863112743</v>
      </c>
      <c r="H32" s="40">
        <f>D32*(1+$H$25)</f>
        <v>408.15169187424112</v>
      </c>
      <c r="I32" s="28"/>
      <c r="J32" s="16" t="s">
        <v>4</v>
      </c>
      <c r="K32" s="38">
        <f>G32*(1+$L$25)</f>
        <v>106.83079512428306</v>
      </c>
      <c r="L32" s="40">
        <f>H32*(1+$L$25)</f>
        <v>410.19245033361227</v>
      </c>
      <c r="M32" s="28"/>
      <c r="N32" s="16" t="s">
        <v>4</v>
      </c>
      <c r="O32" s="38">
        <f>K32*(1+$P$25)</f>
        <v>107.36494909990446</v>
      </c>
      <c r="P32" s="40">
        <f>L32*(1+$P$25)</f>
        <v>412.24341258528028</v>
      </c>
    </row>
    <row r="33" spans="2:16" x14ac:dyDescent="0.35">
      <c r="B33" s="16" t="s">
        <v>5</v>
      </c>
      <c r="C33" s="38">
        <v>105.77044639913179</v>
      </c>
      <c r="D33" s="40">
        <v>614.34270814331808</v>
      </c>
      <c r="E33" s="28"/>
      <c r="F33" s="16" t="s">
        <v>5</v>
      </c>
      <c r="G33" s="38">
        <f>C33*(1+$H$25)</f>
        <v>106.29929863112743</v>
      </c>
      <c r="H33" s="40">
        <f>D33*(1+$H$25)</f>
        <v>617.41442168403455</v>
      </c>
      <c r="I33" s="28"/>
      <c r="J33" s="16" t="s">
        <v>5</v>
      </c>
      <c r="K33" s="38">
        <f>G33*(1+$L$25)</f>
        <v>106.83079512428306</v>
      </c>
      <c r="L33" s="40">
        <f>H33*(1+$L$25)</f>
        <v>620.50149379245465</v>
      </c>
      <c r="M33" s="28"/>
      <c r="N33" s="16" t="s">
        <v>5</v>
      </c>
      <c r="O33" s="38">
        <f>K33*(1+$P$25)</f>
        <v>107.36494909990446</v>
      </c>
      <c r="P33" s="40">
        <f>L33*(1+$P$25)</f>
        <v>623.6040012614169</v>
      </c>
    </row>
    <row r="34" spans="2:16" x14ac:dyDescent="0.35">
      <c r="B34" s="16" t="s">
        <v>6</v>
      </c>
      <c r="C34" s="38">
        <v>95.193401759218602</v>
      </c>
      <c r="D34" s="40"/>
      <c r="E34" s="28"/>
      <c r="F34" s="16" t="s">
        <v>6</v>
      </c>
      <c r="G34" s="38">
        <f>C34*(1+$H$25)</f>
        <v>95.669368768014692</v>
      </c>
      <c r="H34" s="40"/>
      <c r="I34" s="28"/>
      <c r="J34" s="16" t="s">
        <v>6</v>
      </c>
      <c r="K34" s="38">
        <f>G34*(1+$L$25)</f>
        <v>96.14771561185475</v>
      </c>
      <c r="L34" s="40"/>
      <c r="M34" s="28"/>
      <c r="N34" s="16" t="s">
        <v>6</v>
      </c>
      <c r="O34" s="38">
        <f>K34*(1+$P$25)</f>
        <v>96.628454189914009</v>
      </c>
      <c r="P34" s="40"/>
    </row>
    <row r="35" spans="2:16" x14ac:dyDescent="0.35">
      <c r="B35" s="16" t="s">
        <v>7</v>
      </c>
      <c r="C35" s="38">
        <v>95.193401759218602</v>
      </c>
      <c r="D35" s="40"/>
      <c r="E35" s="28"/>
      <c r="F35" s="16" t="s">
        <v>7</v>
      </c>
      <c r="G35" s="38">
        <f>C35*(1+$H$25)</f>
        <v>95.669368768014692</v>
      </c>
      <c r="H35" s="40"/>
      <c r="I35" s="28"/>
      <c r="J35" s="16" t="s">
        <v>7</v>
      </c>
      <c r="K35" s="38">
        <f>G35*(1+$L$25)</f>
        <v>96.14771561185475</v>
      </c>
      <c r="L35" s="40"/>
      <c r="M35" s="28"/>
      <c r="N35" s="16" t="s">
        <v>7</v>
      </c>
      <c r="O35" s="38">
        <f>K35*(1+$P$25)</f>
        <v>96.628454189914009</v>
      </c>
      <c r="P35" s="40"/>
    </row>
    <row r="36" spans="2:16" x14ac:dyDescent="0.35">
      <c r="B36" s="16" t="s">
        <v>8</v>
      </c>
      <c r="C36" s="38">
        <v>95.193401759218602</v>
      </c>
      <c r="D36" s="40"/>
      <c r="E36" s="28"/>
      <c r="F36" s="16" t="s">
        <v>8</v>
      </c>
      <c r="G36" s="38">
        <f>C36*(1+$H$25)</f>
        <v>95.669368768014692</v>
      </c>
      <c r="H36" s="40"/>
      <c r="I36" s="28"/>
      <c r="J36" s="16" t="s">
        <v>8</v>
      </c>
      <c r="K36" s="38">
        <f>G36*(1+$L$25)</f>
        <v>96.14771561185475</v>
      </c>
      <c r="L36" s="40"/>
      <c r="M36" s="28"/>
      <c r="N36" s="16" t="s">
        <v>8</v>
      </c>
      <c r="O36" s="38">
        <f>K36*(1+$P$25)</f>
        <v>96.628454189914009</v>
      </c>
      <c r="P36" s="40"/>
    </row>
    <row r="37" spans="2:16" x14ac:dyDescent="0.35">
      <c r="B37" s="16" t="s">
        <v>37</v>
      </c>
      <c r="C37" s="38"/>
      <c r="D37" s="40">
        <v>91.890855988206667</v>
      </c>
      <c r="E37" s="28"/>
      <c r="F37" s="16" t="s">
        <v>37</v>
      </c>
      <c r="G37" s="38"/>
      <c r="H37" s="40">
        <f>D37*(1+$H$25)</f>
        <v>92.350310268147695</v>
      </c>
      <c r="I37" s="28"/>
      <c r="J37" s="16" t="s">
        <v>37</v>
      </c>
      <c r="K37" s="38"/>
      <c r="L37" s="40">
        <f>H37*(1+$L$25)</f>
        <v>92.81206181948842</v>
      </c>
      <c r="M37" s="28"/>
      <c r="N37" s="16" t="s">
        <v>37</v>
      </c>
      <c r="O37" s="38"/>
      <c r="P37" s="40">
        <f>L37*(1+$P$25)</f>
        <v>93.276122128585854</v>
      </c>
    </row>
    <row r="38" spans="2:16" x14ac:dyDescent="0.35">
      <c r="B38" s="16" t="s">
        <v>9</v>
      </c>
      <c r="C38" s="38">
        <v>9.1999337287495386</v>
      </c>
      <c r="D38" s="40">
        <v>21.496949999999998</v>
      </c>
      <c r="E38" s="28"/>
      <c r="F38" s="16" t="s">
        <v>9</v>
      </c>
      <c r="G38" s="38">
        <f>C38*(1+$H$25)</f>
        <v>9.2459333973932853</v>
      </c>
      <c r="H38" s="40">
        <f>D38*(1+$H$25)</f>
        <v>21.604434749999996</v>
      </c>
      <c r="I38" s="28"/>
      <c r="J38" s="16" t="s">
        <v>9</v>
      </c>
      <c r="K38" s="38">
        <f>G38*(1+$L$25)</f>
        <v>9.2921630643802509</v>
      </c>
      <c r="L38" s="40">
        <f>H38*(1+$L$25)</f>
        <v>21.712456923749993</v>
      </c>
      <c r="M38" s="28"/>
      <c r="N38" s="16" t="s">
        <v>9</v>
      </c>
      <c r="O38" s="38">
        <f>K38*(1+$P$25)</f>
        <v>9.3386238797021512</v>
      </c>
      <c r="P38" s="40">
        <f>L38*(1+$P$25)</f>
        <v>21.821019208368742</v>
      </c>
    </row>
    <row r="39" spans="2:16" x14ac:dyDescent="0.35">
      <c r="B39" s="16" t="s">
        <v>10</v>
      </c>
      <c r="C39" s="38">
        <v>9.1999337287495386</v>
      </c>
      <c r="D39" s="40">
        <v>21.496949999999998</v>
      </c>
      <c r="E39" s="28"/>
      <c r="F39" s="16" t="s">
        <v>10</v>
      </c>
      <c r="G39" s="38">
        <f>C39*(1+$H$25)</f>
        <v>9.2459333973932853</v>
      </c>
      <c r="H39" s="40">
        <f>D39*(1+$H$25)</f>
        <v>21.604434749999996</v>
      </c>
      <c r="I39" s="28"/>
      <c r="J39" s="16" t="s">
        <v>10</v>
      </c>
      <c r="K39" s="38">
        <f>G39*(1+$L$25)</f>
        <v>9.2921630643802509</v>
      </c>
      <c r="L39" s="40">
        <f>H39*(1+$L$25)</f>
        <v>21.712456923749993</v>
      </c>
      <c r="M39" s="28"/>
      <c r="N39" s="16" t="s">
        <v>10</v>
      </c>
      <c r="O39" s="38">
        <f>K39*(1+$P$25)</f>
        <v>9.3386238797021512</v>
      </c>
      <c r="P39" s="40">
        <f>L39*(1+$P$25)</f>
        <v>21.821019208368742</v>
      </c>
    </row>
    <row r="40" spans="2:16" x14ac:dyDescent="0.35">
      <c r="B40" s="16" t="s">
        <v>11</v>
      </c>
      <c r="C40" s="38">
        <v>9.1999337287495386</v>
      </c>
      <c r="D40" s="40">
        <v>21.496949999999998</v>
      </c>
      <c r="E40" s="28"/>
      <c r="F40" s="16" t="s">
        <v>11</v>
      </c>
      <c r="G40" s="38">
        <f>C40*(1+$H$25)</f>
        <v>9.2459333973932853</v>
      </c>
      <c r="H40" s="40">
        <f>D40*(1+$H$25)</f>
        <v>21.604434749999996</v>
      </c>
      <c r="I40" s="28"/>
      <c r="J40" s="16" t="s">
        <v>11</v>
      </c>
      <c r="K40" s="38">
        <f>G40*(1+$L$25)</f>
        <v>9.2921630643802509</v>
      </c>
      <c r="L40" s="40">
        <f>H40*(1+$L$25)</f>
        <v>21.712456923749993</v>
      </c>
      <c r="M40" s="28"/>
      <c r="N40" s="16" t="s">
        <v>11</v>
      </c>
      <c r="O40" s="38">
        <f>K40*(1+$P$25)</f>
        <v>9.3386238797021512</v>
      </c>
      <c r="P40" s="40">
        <f>L40*(1+$P$25)</f>
        <v>21.821019208368742</v>
      </c>
    </row>
    <row r="41" spans="2:16" x14ac:dyDescent="0.35">
      <c r="B41" s="16" t="s">
        <v>12</v>
      </c>
      <c r="C41" s="38">
        <v>9.1999337287495386</v>
      </c>
      <c r="D41" s="40">
        <v>21.496949999999998</v>
      </c>
      <c r="E41" s="28"/>
      <c r="F41" s="16" t="s">
        <v>12</v>
      </c>
      <c r="G41" s="38">
        <f>C41*(1+$H$25)</f>
        <v>9.2459333973932853</v>
      </c>
      <c r="H41" s="40">
        <f>D41*(1+$H$25)</f>
        <v>21.604434749999996</v>
      </c>
      <c r="I41" s="28"/>
      <c r="J41" s="16" t="s">
        <v>12</v>
      </c>
      <c r="K41" s="38">
        <f>G41*(1+$L$25)</f>
        <v>9.2921630643802509</v>
      </c>
      <c r="L41" s="40">
        <f>H41*(1+$L$25)</f>
        <v>21.712456923749993</v>
      </c>
      <c r="M41" s="28"/>
      <c r="N41" s="16" t="s">
        <v>12</v>
      </c>
      <c r="O41" s="38">
        <f>K41*(1+$P$25)</f>
        <v>9.3386238797021512</v>
      </c>
      <c r="P41" s="40">
        <f>L41*(1+$P$25)</f>
        <v>21.821019208368742</v>
      </c>
    </row>
    <row r="42" spans="2:16" x14ac:dyDescent="0.35">
      <c r="B42" s="16" t="s">
        <v>13</v>
      </c>
      <c r="C42" s="38">
        <v>9.1999337287495386</v>
      </c>
      <c r="D42" s="40">
        <v>21.496949999999998</v>
      </c>
      <c r="E42" s="28"/>
      <c r="F42" s="16" t="s">
        <v>13</v>
      </c>
      <c r="G42" s="38">
        <f>C42*(1+$H$25)</f>
        <v>9.2459333973932853</v>
      </c>
      <c r="H42" s="40">
        <f>D42*(1+$H$25)</f>
        <v>21.604434749999996</v>
      </c>
      <c r="I42" s="28"/>
      <c r="J42" s="16" t="s">
        <v>13</v>
      </c>
      <c r="K42" s="38">
        <f>G42*(1+$L$25)</f>
        <v>9.2921630643802509</v>
      </c>
      <c r="L42" s="40">
        <f>H42*(1+$L$25)</f>
        <v>21.712456923749993</v>
      </c>
      <c r="M42" s="28"/>
      <c r="N42" s="16" t="s">
        <v>13</v>
      </c>
      <c r="O42" s="38">
        <f>K42*(1+$P$25)</f>
        <v>9.3386238797021512</v>
      </c>
      <c r="P42" s="40">
        <f>L42*(1+$P$25)</f>
        <v>21.821019208368742</v>
      </c>
    </row>
    <row r="43" spans="2:16" ht="14" thickBot="1" x14ac:dyDescent="0.4">
      <c r="B43" s="17" t="s">
        <v>14</v>
      </c>
      <c r="C43" s="41">
        <v>9.1999337287495386</v>
      </c>
      <c r="D43" s="42">
        <v>21.496949999999998</v>
      </c>
      <c r="E43" s="28"/>
      <c r="F43" s="17" t="s">
        <v>14</v>
      </c>
      <c r="G43" s="41">
        <f>C43*(1+$H$25)</f>
        <v>9.2459333973932853</v>
      </c>
      <c r="H43" s="42">
        <f>D43*(1+$H$25)</f>
        <v>21.604434749999996</v>
      </c>
      <c r="I43" s="28"/>
      <c r="J43" s="17" t="s">
        <v>14</v>
      </c>
      <c r="K43" s="41">
        <f>G43*(1+$L$25)</f>
        <v>9.2921630643802509</v>
      </c>
      <c r="L43" s="42">
        <f>H43*(1+$L$25)</f>
        <v>21.712456923749993</v>
      </c>
      <c r="M43" s="28"/>
      <c r="N43" s="17" t="s">
        <v>14</v>
      </c>
      <c r="O43" s="41">
        <f>K43*(1+$P$25)</f>
        <v>9.3386238797021512</v>
      </c>
      <c r="P43" s="42">
        <f>L43*(1+$P$25)</f>
        <v>21.821019208368742</v>
      </c>
    </row>
    <row r="44" spans="2:16" ht="14" thickTop="1" x14ac:dyDescent="0.35"/>
  </sheetData>
  <mergeCells count="10">
    <mergeCell ref="B20:D20"/>
    <mergeCell ref="F20:H20"/>
    <mergeCell ref="J20:L20"/>
    <mergeCell ref="N20:P20"/>
    <mergeCell ref="K4:R4"/>
    <mergeCell ref="B5:I8"/>
    <mergeCell ref="B9:I13"/>
    <mergeCell ref="B16:I16"/>
    <mergeCell ref="B17:I17"/>
    <mergeCell ref="B18:I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versions xmlns="http://schemas.microsoft.com/SolverFoundationForExcel/Version">
  <addinversion>3.1</addinversion>
</versions>
</file>

<file path=customXml/itemProps1.xml><?xml version="1.0" encoding="utf-8"?>
<ds:datastoreItem xmlns:ds="http://schemas.openxmlformats.org/officeDocument/2006/customXml" ds:itemID="{9BD36A2B-1CBB-42CD-BB7A-4B55056069B0}">
  <ds:schemaRefs>
    <ds:schemaRef ds:uri="http://schemas.microsoft.com/SolverFoundationForExcel/Vers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Français</vt:lpstr>
      <vt:lpstr>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2019-07-24T16:28:14Z</dcterms:created>
  <dcterms:modified xsi:type="dcterms:W3CDTF">2019-07-31T13:34:00Z</dcterms:modified>
</cp:coreProperties>
</file>