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X:\SECURE-DDM\C3_DMD\0. Base de données DMD\X. Communication externe\06. Observatoires\02. Open data\COMMUN\T4 2024\"/>
    </mc:Choice>
  </mc:AlternateContent>
  <xr:revisionPtr revIDLastSave="0" documentId="13_ncr:1_{7099F8C0-16A1-4AE1-8B0F-E18FD375DE12}" xr6:coauthVersionLast="47" xr6:coauthVersionMax="47" xr10:uidLastSave="{00000000-0000-0000-0000-000000000000}"/>
  <bookViews>
    <workbookView xWindow="-110" yWindow="-110" windowWidth="19420" windowHeight="10300" tabRatio="952" activeTab="1" xr2:uid="{00000000-000D-0000-FFFF-FFFF00000000}"/>
  </bookViews>
  <sheets>
    <sheet name="Présentation" sheetId="12" r:id="rId1"/>
    <sheet name="Données sans CCG " sheetId="13" r:id="rId2"/>
    <sheet name="Données avec CCG" sheetId="14" r:id="rId3"/>
  </sheets>
  <definedNames>
    <definedName name="_xlnm._FilterDatabase" localSheetId="2" hidden="1">'Données avec CCG'!$A$2:$I$64</definedName>
    <definedName name="_xlnm._FilterDatabase" localSheetId="1" hidden="1">'Données sans CCG '!$A$2:$I$64</definedName>
    <definedName name="_xlnm.Print_Area" localSheetId="0">Présentation!$A$2:$I$59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9" i="13" l="1"/>
  <c r="A89" i="13"/>
  <c r="B88" i="13"/>
  <c r="A88" i="13"/>
  <c r="B87" i="13"/>
  <c r="A87" i="13"/>
  <c r="B86" i="13"/>
  <c r="A86" i="13"/>
  <c r="B85" i="13"/>
  <c r="A85" i="13"/>
  <c r="B84" i="13"/>
  <c r="A84" i="13"/>
  <c r="B83" i="13"/>
  <c r="A83" i="13"/>
  <c r="B82" i="13"/>
  <c r="A82" i="13"/>
  <c r="B81" i="13"/>
  <c r="A81" i="13"/>
  <c r="B80" i="14"/>
  <c r="A80" i="14"/>
  <c r="B79" i="14"/>
  <c r="A79" i="14"/>
  <c r="B78" i="14"/>
  <c r="A78" i="14"/>
  <c r="A79" i="13"/>
  <c r="A80" i="13"/>
  <c r="A78" i="13"/>
  <c r="B80" i="13"/>
  <c r="B79" i="13"/>
  <c r="B78" i="13"/>
  <c r="B73" i="14"/>
  <c r="B76" i="14" s="1"/>
  <c r="B70" i="14"/>
  <c r="A70" i="14"/>
  <c r="A73" i="14" s="1"/>
  <c r="A76" i="14" s="1"/>
  <c r="B69" i="14"/>
  <c r="B72" i="14" s="1"/>
  <c r="B75" i="14" s="1"/>
  <c r="A69" i="14"/>
  <c r="A72" i="14" s="1"/>
  <c r="A75" i="14" s="1"/>
  <c r="B71" i="14"/>
  <c r="B74" i="14" s="1"/>
  <c r="B77" i="14" s="1"/>
  <c r="A71" i="14"/>
  <c r="A74" i="14" s="1"/>
  <c r="A77" i="14" s="1"/>
  <c r="B70" i="13"/>
  <c r="B73" i="13" s="1"/>
  <c r="B76" i="13" s="1"/>
  <c r="B69" i="13"/>
  <c r="B72" i="13" s="1"/>
  <c r="B75" i="13" s="1"/>
  <c r="B71" i="13"/>
  <c r="B74" i="13" s="1"/>
  <c r="B77" i="13" s="1"/>
</calcChain>
</file>

<file path=xl/sharedStrings.xml><?xml version="1.0" encoding="utf-8"?>
<sst xmlns="http://schemas.openxmlformats.org/spreadsheetml/2006/main" count="163" uniqueCount="21">
  <si>
    <t>Description</t>
  </si>
  <si>
    <t>Avertissement</t>
  </si>
  <si>
    <t>Contact</t>
  </si>
  <si>
    <t>opendata@cre.fr</t>
  </si>
  <si>
    <t>Marché de détail du gaz naturel : Parts de marché en consommation annualisée</t>
  </si>
  <si>
    <t>Segment</t>
  </si>
  <si>
    <t>Offres aux tarifs réglementés</t>
  </si>
  <si>
    <t>Sites résidentiels</t>
  </si>
  <si>
    <t xml:space="preserve">Sites non résidentiels - transport </t>
  </si>
  <si>
    <t>Sites non résidentiels - distribution</t>
  </si>
  <si>
    <t>Mois</t>
  </si>
  <si>
    <t>Nouvelle méthodologie</t>
  </si>
  <si>
    <t>Ancienne méthodologie</t>
  </si>
  <si>
    <t>Offres de marché FA</t>
  </si>
  <si>
    <t>Offres de marché FH</t>
  </si>
  <si>
    <t>FA : fournisseurs alternatifs</t>
  </si>
  <si>
    <t>FH : fournisseurs historiques</t>
  </si>
  <si>
    <t>Acronymes/définitions utilisés</t>
  </si>
  <si>
    <t>Consommation annualisée : actualisée chaque 1er avril à partir des derniers relevés de consommation, corrigée des effets climatiques et des variations de pouvoir calorifique du gaz. La procédure d’affectation est explicitement définie par le GTG 2007.</t>
  </si>
  <si>
    <t>Le marché de détail du gaz naturel se divise en trois segments :
  • Sites non résidentiels transport : grands sites industriels raccordés au réseau de transport.
  • Sites non résidentiels distribution : marché de masse des sites non résidentiels et grands sites industriels raccordés au réseau de distribution. 
  • Sites résidentiels : sites de consommation des clients particuliers.</t>
  </si>
  <si>
    <t xml:space="preserve">Parts de marché en consommation annualisée (MWh), sur GRDF, GRTGaz, Téréga, R-GDS, Régaz et GreenAlp.
La CRE a opéré à partir de l’Observatoire du Troisième trimestre 2020 un changement de méthodologie pour les données de parts de marché qu’elle publie :
1) Les activités commerciales d’un fournisseur historique (FH) sont distinguées selon qu’elles ont lieu sur sa zone de desserte historique ou non.
2) Les parts de marché des filiales sont maintenant fusionnées avec celles de leur société mère (actionnariat supérieur à 50%). Par extension, les offres de marché d’une filiale d’un fournisseur historique sont distinguées selon qu’elles sont rattachées à la zone de desserte historique de sa maison-mère et hors de cette zone.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</si>
</sst>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_(* #,##0_);_(* \(#,##0\);_(* &quot;-&quot;??_);_(@_)"/>
  </numFmts>
  <fonts count="12" x14ac:knownFonts="1">
    <font>
      <sz val="11"/>
      <color theme="1"/>
      <name val="Franklin Gothic Book"/>
      <family val="2"/>
      <scheme val="minor"/>
    </font>
    <font>
      <sz val="10"/>
      <color theme="1"/>
      <name val="Franklin Gothic Book"/>
      <family val="2"/>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0"/>
      <color theme="6"/>
      <name val="Franklin Gothic Book"/>
      <family val="2"/>
    </font>
    <font>
      <sz val="11"/>
      <color theme="1"/>
      <name val="Franklin Gothic Book"/>
      <family val="2"/>
      <scheme val="minor"/>
    </font>
    <font>
      <b/>
      <sz val="11"/>
      <color theme="1"/>
      <name val="Franklin Gothic Book"/>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1" tint="0.499984740745262"/>
        <bgColor indexed="64"/>
      </patternFill>
    </fill>
    <fill>
      <patternFill patternType="solid">
        <fgColor theme="2" tint="0.79998168889431442"/>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style="thin">
        <color auto="1"/>
      </left>
      <right style="dashed">
        <color auto="1"/>
      </right>
      <top style="thin">
        <color auto="1"/>
      </top>
      <bottom style="dashed">
        <color auto="1"/>
      </bottom>
      <diagonal/>
    </border>
    <border>
      <left style="dashed">
        <color auto="1"/>
      </left>
      <right style="dashed">
        <color auto="1"/>
      </right>
      <top style="thin">
        <color auto="1"/>
      </top>
      <bottom style="dashed">
        <color auto="1"/>
      </bottom>
      <diagonal/>
    </border>
    <border>
      <left style="thin">
        <color auto="1"/>
      </left>
      <right style="dashed">
        <color auto="1"/>
      </right>
      <top style="dashed">
        <color auto="1"/>
      </top>
      <bottom style="dashed">
        <color auto="1"/>
      </bottom>
      <diagonal/>
    </border>
    <border>
      <left style="dashed">
        <color auto="1"/>
      </left>
      <right style="dashed">
        <color auto="1"/>
      </right>
      <top style="dashed">
        <color auto="1"/>
      </top>
      <bottom style="dashed">
        <color auto="1"/>
      </bottom>
      <diagonal/>
    </border>
    <border>
      <left style="thin">
        <color auto="1"/>
      </left>
      <right style="dashed">
        <color auto="1"/>
      </right>
      <top style="dashed">
        <color auto="1"/>
      </top>
      <bottom style="thin">
        <color auto="1"/>
      </bottom>
      <diagonal/>
    </border>
    <border>
      <left style="dashed">
        <color auto="1"/>
      </left>
      <right style="dashed">
        <color auto="1"/>
      </right>
      <top style="dashed">
        <color auto="1"/>
      </top>
      <bottom style="thin">
        <color auto="1"/>
      </bottom>
      <diagonal/>
    </border>
    <border>
      <left style="thin">
        <color auto="1"/>
      </left>
      <right style="thin">
        <color auto="1"/>
      </right>
      <top style="thin">
        <color auto="1"/>
      </top>
      <bottom style="thin">
        <color auto="1"/>
      </bottom>
      <diagonal/>
    </border>
    <border>
      <left style="dashed">
        <color auto="1"/>
      </left>
      <right style="thin">
        <color auto="1"/>
      </right>
      <top style="thin">
        <color auto="1"/>
      </top>
      <bottom style="dashed">
        <color auto="1"/>
      </bottom>
      <diagonal/>
    </border>
    <border>
      <left style="dashed">
        <color auto="1"/>
      </left>
      <right style="thin">
        <color auto="1"/>
      </right>
      <top style="dashed">
        <color auto="1"/>
      </top>
      <bottom style="dashed">
        <color auto="1"/>
      </bottom>
      <diagonal/>
    </border>
    <border>
      <left style="dashed">
        <color auto="1"/>
      </left>
      <right style="thin">
        <color auto="1"/>
      </right>
      <top style="dashed">
        <color auto="1"/>
      </top>
      <bottom style="thin">
        <color auto="1"/>
      </bottom>
      <diagonal/>
    </border>
  </borders>
  <cellStyleXfs count="6">
    <xf numFmtId="0" fontId="0" fillId="0" borderId="0"/>
    <xf numFmtId="0" fontId="3" fillId="0" borderId="1" applyNumberFormat="0" applyFill="0" applyAlignment="0" applyProtection="0"/>
    <xf numFmtId="0" fontId="4" fillId="0" borderId="2" applyNumberFormat="0" applyFill="0" applyAlignment="0" applyProtection="0"/>
    <xf numFmtId="0" fontId="2" fillId="0" borderId="0"/>
    <xf numFmtId="0" fontId="6" fillId="0" borderId="0" applyNumberFormat="0" applyFill="0" applyBorder="0" applyAlignment="0" applyProtection="0"/>
    <xf numFmtId="43" fontId="10" fillId="0" borderId="0" applyFont="0" applyFill="0" applyBorder="0" applyAlignment="0" applyProtection="0"/>
  </cellStyleXfs>
  <cellXfs count="50">
    <xf numFmtId="0" fontId="0" fillId="0" borderId="0" xfId="0"/>
    <xf numFmtId="0" fontId="2" fillId="0" borderId="0" xfId="3"/>
    <xf numFmtId="0" fontId="5" fillId="0" borderId="0" xfId="3" applyFont="1" applyAlignment="1">
      <alignment horizontal="left" vertical="top" wrapText="1"/>
    </xf>
    <xf numFmtId="0" fontId="2" fillId="0" borderId="0" xfId="3" applyAlignment="1">
      <alignment vertical="top"/>
    </xf>
    <xf numFmtId="0" fontId="2" fillId="0" borderId="0" xfId="3" applyAlignment="1">
      <alignment vertical="top" wrapText="1"/>
    </xf>
    <xf numFmtId="0" fontId="5" fillId="0" borderId="0" xfId="3" applyFont="1" applyAlignment="1">
      <alignment vertical="top" wrapText="1"/>
    </xf>
    <xf numFmtId="0" fontId="0" fillId="2" borderId="0" xfId="0" applyFill="1"/>
    <xf numFmtId="0" fontId="1" fillId="0" borderId="0" xfId="3" applyFont="1"/>
    <xf numFmtId="0" fontId="1" fillId="0" borderId="0" xfId="3" applyFont="1" applyAlignment="1">
      <alignment vertical="top"/>
    </xf>
    <xf numFmtId="0" fontId="8" fillId="0" borderId="2" xfId="2" applyFont="1" applyAlignment="1">
      <alignment vertical="center"/>
    </xf>
    <xf numFmtId="0" fontId="5" fillId="0" borderId="0" xfId="3" applyFont="1" applyAlignment="1">
      <alignment horizontal="left" vertical="top"/>
    </xf>
    <xf numFmtId="17" fontId="0" fillId="0" borderId="3" xfId="0" applyNumberFormat="1" applyBorder="1"/>
    <xf numFmtId="0" fontId="0" fillId="0" borderId="4" xfId="0" applyBorder="1"/>
    <xf numFmtId="17" fontId="0" fillId="0" borderId="5" xfId="0" applyNumberFormat="1" applyBorder="1"/>
    <xf numFmtId="0" fontId="0" fillId="0" borderId="6" xfId="0" applyBorder="1"/>
    <xf numFmtId="17" fontId="0" fillId="0" borderId="7" xfId="0" applyNumberFormat="1" applyBorder="1"/>
    <xf numFmtId="0" fontId="0" fillId="0" borderId="8" xfId="0" applyBorder="1"/>
    <xf numFmtId="0" fontId="11" fillId="0" borderId="9" xfId="0" applyFont="1" applyBorder="1" applyAlignment="1">
      <alignment horizontal="center" vertical="center"/>
    </xf>
    <xf numFmtId="164" fontId="0" fillId="0" borderId="10" xfId="5" applyNumberFormat="1" applyFont="1" applyBorder="1"/>
    <xf numFmtId="164" fontId="0" fillId="0" borderId="11" xfId="5" applyNumberFormat="1" applyFont="1" applyBorder="1"/>
    <xf numFmtId="164" fontId="0" fillId="0" borderId="12" xfId="5" applyNumberFormat="1" applyFont="1" applyBorder="1"/>
    <xf numFmtId="164" fontId="0" fillId="3" borderId="10" xfId="5" applyNumberFormat="1" applyFont="1" applyFill="1" applyBorder="1"/>
    <xf numFmtId="164" fontId="0" fillId="3" borderId="11" xfId="5" applyNumberFormat="1" applyFont="1" applyFill="1" applyBorder="1"/>
    <xf numFmtId="164" fontId="0" fillId="3" borderId="12" xfId="5" applyNumberFormat="1" applyFont="1" applyFill="1" applyBorder="1"/>
    <xf numFmtId="164" fontId="0" fillId="4" borderId="6" xfId="5" applyNumberFormat="1" applyFont="1" applyFill="1" applyBorder="1"/>
    <xf numFmtId="164" fontId="0" fillId="3" borderId="6" xfId="5" applyNumberFormat="1" applyFont="1" applyFill="1" applyBorder="1"/>
    <xf numFmtId="164" fontId="0" fillId="3" borderId="8" xfId="5" applyNumberFormat="1" applyFont="1" applyFill="1" applyBorder="1"/>
    <xf numFmtId="164" fontId="0" fillId="5" borderId="6" xfId="5" applyNumberFormat="1" applyFont="1" applyFill="1" applyBorder="1"/>
    <xf numFmtId="164" fontId="0" fillId="5" borderId="8" xfId="5" applyNumberFormat="1" applyFont="1" applyFill="1" applyBorder="1"/>
    <xf numFmtId="164" fontId="0" fillId="2" borderId="3" xfId="5" applyNumberFormat="1" applyFont="1" applyFill="1" applyBorder="1"/>
    <xf numFmtId="164" fontId="0" fillId="2" borderId="4" xfId="5" applyNumberFormat="1" applyFont="1" applyFill="1" applyBorder="1"/>
    <xf numFmtId="164" fontId="0" fillId="2" borderId="10" xfId="5" applyNumberFormat="1" applyFont="1" applyFill="1" applyBorder="1"/>
    <xf numFmtId="164" fontId="0" fillId="2" borderId="5" xfId="5" applyNumberFormat="1" applyFont="1" applyFill="1" applyBorder="1"/>
    <xf numFmtId="164" fontId="0" fillId="2" borderId="6" xfId="5" applyNumberFormat="1" applyFont="1" applyFill="1" applyBorder="1"/>
    <xf numFmtId="164" fontId="0" fillId="2" borderId="11" xfId="5" applyNumberFormat="1" applyFont="1" applyFill="1" applyBorder="1"/>
    <xf numFmtId="164" fontId="0" fillId="2" borderId="7" xfId="5" applyNumberFormat="1" applyFont="1" applyFill="1" applyBorder="1"/>
    <xf numFmtId="164" fontId="0" fillId="2" borderId="8" xfId="5" applyNumberFormat="1" applyFont="1" applyFill="1" applyBorder="1"/>
    <xf numFmtId="164" fontId="0" fillId="2" borderId="12" xfId="5" applyNumberFormat="1" applyFont="1" applyFill="1" applyBorder="1"/>
    <xf numFmtId="0" fontId="5" fillId="0" borderId="0" xfId="3" applyFont="1" applyAlignment="1">
      <alignment vertical="top" wrapText="1"/>
    </xf>
    <xf numFmtId="0" fontId="8" fillId="0" borderId="2" xfId="2" applyFont="1" applyAlignment="1">
      <alignment vertical="center"/>
    </xf>
    <xf numFmtId="0" fontId="7" fillId="0" borderId="0" xfId="4" applyFont="1" applyAlignment="1">
      <alignment vertical="top"/>
    </xf>
    <xf numFmtId="0" fontId="5" fillId="0" borderId="0" xfId="3" applyFont="1" applyAlignment="1">
      <alignment vertical="top"/>
    </xf>
    <xf numFmtId="0" fontId="9" fillId="0" borderId="0" xfId="1" applyFont="1" applyBorder="1" applyAlignment="1">
      <alignment horizontal="center" vertical="center" wrapText="1"/>
    </xf>
    <xf numFmtId="0" fontId="9" fillId="0" borderId="1" xfId="1" applyFont="1" applyAlignment="1">
      <alignment horizontal="center" vertical="center" wrapText="1"/>
    </xf>
    <xf numFmtId="0" fontId="8" fillId="0" borderId="2" xfId="2" applyFont="1" applyAlignment="1">
      <alignment horizontal="left" vertical="center"/>
    </xf>
    <xf numFmtId="0" fontId="5" fillId="0" borderId="0" xfId="3" applyFont="1" applyAlignment="1">
      <alignment horizontal="left" vertical="top" wrapText="1"/>
    </xf>
    <xf numFmtId="0" fontId="5" fillId="0" borderId="0" xfId="3" applyFont="1" applyAlignment="1">
      <alignment horizontal="left" vertical="top"/>
    </xf>
    <xf numFmtId="0" fontId="0" fillId="0" borderId="0" xfId="0" applyAlignment="1">
      <alignment horizontal="center"/>
    </xf>
    <xf numFmtId="0" fontId="0" fillId="2" borderId="0" xfId="0" applyFill="1" applyAlignment="1">
      <alignment horizontal="center"/>
    </xf>
    <xf numFmtId="165" fontId="0" fillId="0" borderId="0" xfId="0" applyNumberFormat="1"/>
  </cellXfs>
  <cellStyles count="6">
    <cellStyle name="Lien hypertexte" xfId="4" builtinId="8"/>
    <cellStyle name="Milliers" xfId="5" builtinId="3"/>
    <cellStyle name="Normal" xfId="0" builtinId="0"/>
    <cellStyle name="Normal 2" xfId="3" xr:uid="{00000000-0005-0000-0000-000003000000}"/>
    <cellStyle name="Titre 1" xfId="1" builtinId="16"/>
    <cellStyle name="Titre 2" xfId="2" builtinId="17"/>
  </cellStyles>
  <dxfs count="0"/>
  <tableStyles count="0" defaultTableStyle="TableStyleMedium2" defaultPivotStyle="PivotStyleLight16"/>
  <colors>
    <mruColors>
      <color rgb="FFFFFFFF"/>
      <color rgb="FF429188"/>
      <color rgb="FF68A64F"/>
      <color rgb="FF88598B"/>
      <color rgb="FF009AAA"/>
      <color rgb="FF66A2D3"/>
      <color rgb="FF66FFD3"/>
      <color rgb="FFB02C6D"/>
      <color rgb="FF7EC4AA"/>
      <color rgb="FF838B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wsDr>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I60"/>
  <sheetViews>
    <sheetView showGridLines="0" zoomScale="49" zoomScaleNormal="90" workbookViewId="0">
      <selection activeCell="B13" sqref="B13:H23"/>
    </sheetView>
  </sheetViews>
  <sheetFormatPr baseColWidth="10" defaultColWidth="11.53515625" defaultRowHeight="13.5" x14ac:dyDescent="0.35"/>
  <cols>
    <col min="1" max="11" width="11.53515625" style="1"/>
    <col min="12" max="12" width="0" style="1" hidden="1" customWidth="1"/>
    <col min="13" max="16384" width="11.53515625" style="1"/>
  </cols>
  <sheetData>
    <row r="5" spans="2:8" ht="14.25" customHeight="1" x14ac:dyDescent="0.35">
      <c r="C5" s="42" t="s">
        <v>4</v>
      </c>
      <c r="D5" s="42"/>
      <c r="E5" s="42"/>
      <c r="F5" s="42"/>
      <c r="G5" s="42"/>
      <c r="H5" s="42"/>
    </row>
    <row r="6" spans="2:8" ht="15" customHeight="1" thickBot="1" x14ac:dyDescent="0.4">
      <c r="C6" s="43"/>
      <c r="D6" s="43"/>
      <c r="E6" s="43"/>
      <c r="F6" s="43"/>
      <c r="G6" s="43"/>
      <c r="H6" s="43"/>
    </row>
    <row r="7" spans="2:8" ht="14" thickTop="1" x14ac:dyDescent="0.35"/>
    <row r="10" spans="2:8" ht="14" thickBot="1" x14ac:dyDescent="0.4">
      <c r="B10" s="44" t="s">
        <v>0</v>
      </c>
      <c r="C10" s="44"/>
      <c r="D10" s="44"/>
      <c r="E10" s="44"/>
    </row>
    <row r="11" spans="2:8" ht="14.5" thickTop="1" thickBot="1" x14ac:dyDescent="0.4">
      <c r="B11" s="44"/>
      <c r="C11" s="44"/>
      <c r="D11" s="44"/>
      <c r="E11" s="44"/>
    </row>
    <row r="12" spans="2:8" ht="14" thickTop="1" x14ac:dyDescent="0.35"/>
    <row r="13" spans="2:8" ht="26.4" customHeight="1" x14ac:dyDescent="0.35">
      <c r="B13" s="45" t="s">
        <v>20</v>
      </c>
      <c r="C13" s="45"/>
      <c r="D13" s="45"/>
      <c r="E13" s="45"/>
      <c r="F13" s="45"/>
      <c r="G13" s="45"/>
      <c r="H13" s="45"/>
    </row>
    <row r="14" spans="2:8" ht="26.4" customHeight="1" x14ac:dyDescent="0.35">
      <c r="B14" s="45"/>
      <c r="C14" s="45"/>
      <c r="D14" s="45"/>
      <c r="E14" s="45"/>
      <c r="F14" s="45"/>
      <c r="G14" s="45"/>
      <c r="H14" s="45"/>
    </row>
    <row r="15" spans="2:8" ht="26.4" customHeight="1" x14ac:dyDescent="0.35">
      <c r="B15" s="45"/>
      <c r="C15" s="45"/>
      <c r="D15" s="45"/>
      <c r="E15" s="45"/>
      <c r="F15" s="45"/>
      <c r="G15" s="45"/>
      <c r="H15" s="45"/>
    </row>
    <row r="16" spans="2:8" ht="26.4" customHeight="1" x14ac:dyDescent="0.35">
      <c r="B16" s="45"/>
      <c r="C16" s="45"/>
      <c r="D16" s="45"/>
      <c r="E16" s="45"/>
      <c r="F16" s="45"/>
      <c r="G16" s="45"/>
      <c r="H16" s="45"/>
    </row>
    <row r="17" spans="2:8" ht="26.4" customHeight="1" x14ac:dyDescent="0.35">
      <c r="B17" s="45"/>
      <c r="C17" s="45"/>
      <c r="D17" s="45"/>
      <c r="E17" s="45"/>
      <c r="F17" s="45"/>
      <c r="G17" s="45"/>
      <c r="H17" s="45"/>
    </row>
    <row r="18" spans="2:8" ht="26.4" customHeight="1" x14ac:dyDescent="0.35">
      <c r="B18" s="45"/>
      <c r="C18" s="45"/>
      <c r="D18" s="45"/>
      <c r="E18" s="45"/>
      <c r="F18" s="45"/>
      <c r="G18" s="45"/>
      <c r="H18" s="45"/>
    </row>
    <row r="19" spans="2:8" ht="26.4" customHeight="1" x14ac:dyDescent="0.35">
      <c r="B19" s="45"/>
      <c r="C19" s="45"/>
      <c r="D19" s="45"/>
      <c r="E19" s="45"/>
      <c r="F19" s="45"/>
      <c r="G19" s="45"/>
      <c r="H19" s="45"/>
    </row>
    <row r="20" spans="2:8" ht="26.4" customHeight="1" x14ac:dyDescent="0.35">
      <c r="B20" s="45"/>
      <c r="C20" s="45"/>
      <c r="D20" s="45"/>
      <c r="E20" s="45"/>
      <c r="F20" s="45"/>
      <c r="G20" s="45"/>
      <c r="H20" s="45"/>
    </row>
    <row r="21" spans="2:8" ht="26.4" customHeight="1" x14ac:dyDescent="0.35">
      <c r="B21" s="45"/>
      <c r="C21" s="45"/>
      <c r="D21" s="45"/>
      <c r="E21" s="45"/>
      <c r="F21" s="45"/>
      <c r="G21" s="45"/>
      <c r="H21" s="45"/>
    </row>
    <row r="22" spans="2:8" ht="26.4" customHeight="1" x14ac:dyDescent="0.35">
      <c r="B22" s="45"/>
      <c r="C22" s="45"/>
      <c r="D22" s="45"/>
      <c r="E22" s="45"/>
      <c r="F22" s="45"/>
      <c r="G22" s="45"/>
      <c r="H22" s="45"/>
    </row>
    <row r="23" spans="2:8" ht="35.4" customHeight="1" x14ac:dyDescent="0.35">
      <c r="B23" s="45"/>
      <c r="C23" s="45"/>
      <c r="D23" s="45"/>
      <c r="E23" s="45"/>
      <c r="F23" s="45"/>
      <c r="G23" s="45"/>
      <c r="H23" s="45"/>
    </row>
    <row r="24" spans="2:8" ht="2.15" customHeight="1" x14ac:dyDescent="0.35">
      <c r="B24" s="2"/>
      <c r="C24" s="2"/>
      <c r="D24" s="2"/>
      <c r="E24" s="2"/>
      <c r="F24" s="2"/>
      <c r="G24" s="2"/>
      <c r="H24" s="2"/>
    </row>
    <row r="25" spans="2:8" ht="15" x14ac:dyDescent="0.35">
      <c r="B25" s="2"/>
      <c r="C25" s="2"/>
      <c r="D25" s="2"/>
      <c r="E25" s="2"/>
      <c r="F25" s="2"/>
      <c r="G25" s="2"/>
      <c r="H25" s="2"/>
    </row>
    <row r="26" spans="2:8" ht="14" thickBot="1" x14ac:dyDescent="0.4">
      <c r="B26" s="39" t="s">
        <v>17</v>
      </c>
      <c r="C26" s="39"/>
      <c r="D26" s="39"/>
      <c r="E26" s="39"/>
    </row>
    <row r="27" spans="2:8" ht="14.5" thickTop="1" thickBot="1" x14ac:dyDescent="0.4">
      <c r="B27" s="39"/>
      <c r="C27" s="39"/>
      <c r="D27" s="39"/>
      <c r="E27" s="39"/>
    </row>
    <row r="28" spans="2:8" ht="14" thickTop="1" x14ac:dyDescent="0.35">
      <c r="B28" s="7" t="s">
        <v>15</v>
      </c>
    </row>
    <row r="29" spans="2:8" x14ac:dyDescent="0.35">
      <c r="B29" s="8" t="s">
        <v>16</v>
      </c>
      <c r="C29" s="3"/>
      <c r="D29" s="3"/>
      <c r="E29" s="3"/>
    </row>
    <row r="30" spans="2:8" x14ac:dyDescent="0.35">
      <c r="B30" s="8"/>
      <c r="C30" s="3"/>
      <c r="D30" s="3"/>
      <c r="E30" s="3"/>
    </row>
    <row r="31" spans="2:8" ht="15" customHeight="1" x14ac:dyDescent="0.35">
      <c r="B31" s="45" t="s">
        <v>19</v>
      </c>
      <c r="C31" s="46"/>
      <c r="D31" s="46"/>
      <c r="E31" s="46"/>
      <c r="F31" s="46"/>
      <c r="G31" s="46"/>
    </row>
    <row r="32" spans="2:8" ht="15" customHeight="1" x14ac:dyDescent="0.35">
      <c r="B32" s="46"/>
      <c r="C32" s="46"/>
      <c r="D32" s="46"/>
      <c r="E32" s="46"/>
      <c r="F32" s="46"/>
      <c r="G32" s="46"/>
    </row>
    <row r="33" spans="2:9" ht="15" customHeight="1" x14ac:dyDescent="0.35">
      <c r="B33" s="46"/>
      <c r="C33" s="46"/>
      <c r="D33" s="46"/>
      <c r="E33" s="46"/>
      <c r="F33" s="46"/>
      <c r="G33" s="46"/>
    </row>
    <row r="34" spans="2:9" ht="15" customHeight="1" x14ac:dyDescent="0.35">
      <c r="B34" s="46"/>
      <c r="C34" s="46"/>
      <c r="D34" s="46"/>
      <c r="E34" s="46"/>
      <c r="F34" s="46"/>
      <c r="G34" s="46"/>
    </row>
    <row r="35" spans="2:9" ht="15" customHeight="1" x14ac:dyDescent="0.35">
      <c r="B35" s="46"/>
      <c r="C35" s="46"/>
      <c r="D35" s="46"/>
      <c r="E35" s="46"/>
      <c r="F35" s="46"/>
      <c r="G35" s="46"/>
    </row>
    <row r="36" spans="2:9" ht="15" customHeight="1" x14ac:dyDescent="0.35">
      <c r="B36" s="10"/>
      <c r="C36" s="10"/>
      <c r="D36" s="10"/>
      <c r="E36" s="10"/>
      <c r="F36" s="10"/>
      <c r="G36" s="10"/>
    </row>
    <row r="37" spans="2:9" ht="15" customHeight="1" x14ac:dyDescent="0.35">
      <c r="B37" s="45" t="s">
        <v>18</v>
      </c>
      <c r="C37" s="45"/>
      <c r="D37" s="45"/>
      <c r="E37" s="45"/>
      <c r="F37" s="45"/>
      <c r="G37" s="45"/>
    </row>
    <row r="38" spans="2:9" ht="15" customHeight="1" x14ac:dyDescent="0.35">
      <c r="B38" s="45"/>
      <c r="C38" s="45"/>
      <c r="D38" s="45"/>
      <c r="E38" s="45"/>
      <c r="F38" s="45"/>
      <c r="G38" s="45"/>
    </row>
    <row r="39" spans="2:9" ht="15" customHeight="1" x14ac:dyDescent="0.35">
      <c r="B39" s="45"/>
      <c r="C39" s="45"/>
      <c r="D39" s="45"/>
      <c r="E39" s="45"/>
      <c r="F39" s="45"/>
      <c r="G39" s="45"/>
    </row>
    <row r="40" spans="2:9" ht="15" customHeight="1" x14ac:dyDescent="0.35">
      <c r="B40" s="45"/>
      <c r="C40" s="45"/>
      <c r="D40" s="45"/>
      <c r="E40" s="45"/>
      <c r="F40" s="45"/>
      <c r="G40" s="45"/>
    </row>
    <row r="41" spans="2:9" x14ac:dyDescent="0.35">
      <c r="B41" s="3"/>
      <c r="C41" s="3"/>
      <c r="D41" s="3"/>
      <c r="E41" s="3"/>
    </row>
    <row r="42" spans="2:9" x14ac:dyDescent="0.35">
      <c r="B42" s="3"/>
      <c r="C42" s="3"/>
      <c r="D42" s="3"/>
      <c r="E42" s="3"/>
    </row>
    <row r="43" spans="2:9" ht="14.15" customHeight="1" thickBot="1" x14ac:dyDescent="0.4">
      <c r="B43" s="9" t="s">
        <v>1</v>
      </c>
      <c r="C43" s="9"/>
      <c r="D43" s="9"/>
      <c r="E43" s="9"/>
    </row>
    <row r="44" spans="2:9" ht="14" thickTop="1" x14ac:dyDescent="0.35"/>
    <row r="45" spans="2:9" ht="13.5" customHeight="1" x14ac:dyDescent="0.35">
      <c r="B45" s="38"/>
      <c r="C45" s="38"/>
      <c r="D45" s="38"/>
      <c r="E45" s="38"/>
      <c r="F45" s="38"/>
      <c r="G45" s="38"/>
      <c r="H45" s="38"/>
      <c r="I45" s="4"/>
    </row>
    <row r="46" spans="2:9" x14ac:dyDescent="0.35">
      <c r="B46" s="38"/>
      <c r="C46" s="38"/>
      <c r="D46" s="38"/>
      <c r="E46" s="38"/>
      <c r="F46" s="38"/>
      <c r="G46" s="38"/>
      <c r="H46" s="38"/>
      <c r="I46" s="4"/>
    </row>
    <row r="47" spans="2:9" x14ac:dyDescent="0.35">
      <c r="B47" s="38"/>
      <c r="C47" s="38"/>
      <c r="D47" s="38"/>
      <c r="E47" s="38"/>
      <c r="F47" s="38"/>
      <c r="G47" s="38"/>
      <c r="H47" s="38"/>
      <c r="I47" s="4"/>
    </row>
    <row r="48" spans="2:9" x14ac:dyDescent="0.35">
      <c r="B48" s="38"/>
      <c r="C48" s="38"/>
      <c r="D48" s="38"/>
      <c r="E48" s="38"/>
      <c r="F48" s="38"/>
      <c r="G48" s="38"/>
      <c r="H48" s="38"/>
      <c r="I48" s="4"/>
    </row>
    <row r="49" spans="2:9" x14ac:dyDescent="0.35">
      <c r="B49" s="38"/>
      <c r="C49" s="38"/>
      <c r="D49" s="38"/>
      <c r="E49" s="38"/>
      <c r="F49" s="38"/>
      <c r="G49" s="38"/>
      <c r="H49" s="38"/>
      <c r="I49" s="4"/>
    </row>
    <row r="50" spans="2:9" x14ac:dyDescent="0.35">
      <c r="B50" s="38"/>
      <c r="C50" s="38"/>
      <c r="D50" s="38"/>
      <c r="E50" s="38"/>
      <c r="F50" s="38"/>
      <c r="G50" s="38"/>
      <c r="H50" s="38"/>
      <c r="I50" s="4"/>
    </row>
    <row r="51" spans="2:9" x14ac:dyDescent="0.35">
      <c r="B51" s="38"/>
      <c r="C51" s="38"/>
      <c r="D51" s="38"/>
      <c r="E51" s="38"/>
      <c r="F51" s="38"/>
      <c r="G51" s="38"/>
      <c r="H51" s="38"/>
      <c r="I51" s="3"/>
    </row>
    <row r="52" spans="2:9" x14ac:dyDescent="0.35">
      <c r="B52" s="38"/>
      <c r="C52" s="38"/>
      <c r="D52" s="38"/>
      <c r="E52" s="38"/>
      <c r="F52" s="38"/>
      <c r="G52" s="38"/>
      <c r="H52" s="38"/>
      <c r="I52" s="3"/>
    </row>
    <row r="53" spans="2:9" x14ac:dyDescent="0.35">
      <c r="B53" s="38"/>
      <c r="C53" s="38"/>
      <c r="D53" s="38"/>
      <c r="E53" s="38"/>
      <c r="F53" s="38"/>
      <c r="G53" s="38"/>
      <c r="H53" s="38"/>
      <c r="I53" s="3"/>
    </row>
    <row r="54" spans="2:9" ht="15" x14ac:dyDescent="0.35">
      <c r="B54" s="5"/>
      <c r="C54" s="5"/>
      <c r="D54" s="5"/>
      <c r="E54" s="5"/>
      <c r="F54" s="5"/>
      <c r="G54" s="5"/>
      <c r="H54" s="5"/>
      <c r="I54" s="3"/>
    </row>
    <row r="55" spans="2:9" ht="14" thickBot="1" x14ac:dyDescent="0.4">
      <c r="B55" s="39" t="s">
        <v>2</v>
      </c>
      <c r="C55" s="39"/>
      <c r="D55" s="39"/>
      <c r="E55" s="39"/>
      <c r="F55" s="3"/>
      <c r="G55" s="3"/>
      <c r="H55" s="3"/>
      <c r="I55" s="3"/>
    </row>
    <row r="56" spans="2:9" ht="14.5" thickTop="1" thickBot="1" x14ac:dyDescent="0.4">
      <c r="B56" s="39"/>
      <c r="C56" s="39"/>
      <c r="D56" s="39"/>
      <c r="E56" s="39"/>
      <c r="F56" s="3"/>
      <c r="G56" s="3"/>
      <c r="H56" s="3"/>
      <c r="I56" s="3"/>
    </row>
    <row r="57" spans="2:9" ht="14" thickTop="1" x14ac:dyDescent="0.35">
      <c r="B57" s="3"/>
      <c r="C57" s="3"/>
      <c r="D57" s="3"/>
      <c r="E57" s="3"/>
      <c r="F57" s="3"/>
      <c r="G57" s="3"/>
      <c r="H57" s="3"/>
      <c r="I57" s="3"/>
    </row>
    <row r="58" spans="2:9" ht="15" x14ac:dyDescent="0.35">
      <c r="B58" s="40" t="s">
        <v>3</v>
      </c>
      <c r="C58" s="41"/>
      <c r="D58" s="41"/>
      <c r="E58" s="41"/>
      <c r="F58" s="3"/>
      <c r="G58" s="3"/>
      <c r="H58" s="3"/>
      <c r="I58" s="3"/>
    </row>
    <row r="59" spans="2:9" x14ac:dyDescent="0.35">
      <c r="B59" s="3"/>
      <c r="C59" s="3"/>
      <c r="D59" s="3"/>
      <c r="E59" s="3"/>
      <c r="F59" s="3"/>
      <c r="G59" s="3"/>
      <c r="H59" s="3"/>
      <c r="I59" s="3"/>
    </row>
    <row r="60" spans="2:9" x14ac:dyDescent="0.35">
      <c r="B60" s="3"/>
      <c r="C60" s="3"/>
      <c r="D60" s="3"/>
      <c r="E60" s="3"/>
      <c r="F60" s="3"/>
      <c r="G60" s="3"/>
      <c r="H60" s="3"/>
      <c r="I60" s="3"/>
    </row>
  </sheetData>
  <mergeCells count="9">
    <mergeCell ref="B45:H53"/>
    <mergeCell ref="B55:E56"/>
    <mergeCell ref="B58:E58"/>
    <mergeCell ref="C5:H6"/>
    <mergeCell ref="B10:E11"/>
    <mergeCell ref="B13:H23"/>
    <mergeCell ref="B26:E27"/>
    <mergeCell ref="B37:G40"/>
    <mergeCell ref="B31:G35"/>
  </mergeCells>
  <hyperlinks>
    <hyperlink ref="B58" r:id="rId1" xr:uid="{00000000-0004-0000-0000-000000000000}"/>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89"/>
  <sheetViews>
    <sheetView showGridLines="0" tabSelected="1" topLeftCell="A67" zoomScale="70" zoomScaleNormal="85" workbookViewId="0">
      <selection activeCell="B91" sqref="B91"/>
    </sheetView>
  </sheetViews>
  <sheetFormatPr baseColWidth="10" defaultRowHeight="15" x14ac:dyDescent="0.4"/>
  <cols>
    <col min="2" max="2" width="26" bestFit="1" customWidth="1"/>
    <col min="3" max="3" width="17.15234375" customWidth="1"/>
    <col min="4" max="4" width="15.61328125" bestFit="1" customWidth="1"/>
    <col min="5" max="5" width="21.84375" bestFit="1" customWidth="1"/>
    <col min="6" max="6" width="3.921875" customWidth="1"/>
    <col min="7" max="7" width="15.4609375" bestFit="1" customWidth="1"/>
    <col min="8" max="8" width="15.61328125" bestFit="1" customWidth="1"/>
    <col min="9" max="9" width="21.84375" bestFit="1" customWidth="1"/>
  </cols>
  <sheetData>
    <row r="1" spans="1:9" x14ac:dyDescent="0.4">
      <c r="C1" s="47" t="s">
        <v>11</v>
      </c>
      <c r="D1" s="47"/>
      <c r="E1" s="47"/>
      <c r="G1" s="48" t="s">
        <v>12</v>
      </c>
      <c r="H1" s="48"/>
      <c r="I1" s="48"/>
    </row>
    <row r="2" spans="1:9" x14ac:dyDescent="0.4">
      <c r="A2" s="17" t="s">
        <v>10</v>
      </c>
      <c r="B2" s="17" t="s">
        <v>5</v>
      </c>
      <c r="C2" s="17" t="s">
        <v>13</v>
      </c>
      <c r="D2" s="17" t="s">
        <v>14</v>
      </c>
      <c r="E2" s="17" t="s">
        <v>6</v>
      </c>
      <c r="G2" s="6" t="s">
        <v>13</v>
      </c>
      <c r="H2" s="6" t="s">
        <v>14</v>
      </c>
      <c r="I2" s="6" t="s">
        <v>6</v>
      </c>
    </row>
    <row r="3" spans="1:9" x14ac:dyDescent="0.4">
      <c r="A3" s="11">
        <v>43070</v>
      </c>
      <c r="B3" s="12" t="s">
        <v>8</v>
      </c>
      <c r="C3" s="24">
        <v>115943603.67095634</v>
      </c>
      <c r="D3" s="24">
        <v>21623894.427349985</v>
      </c>
      <c r="E3" s="18"/>
      <c r="G3" s="29">
        <v>129817778.96500668</v>
      </c>
      <c r="H3" s="30">
        <v>53620860.020299621</v>
      </c>
      <c r="I3" s="31"/>
    </row>
    <row r="4" spans="1:9" x14ac:dyDescent="0.4">
      <c r="A4" s="13">
        <v>43070</v>
      </c>
      <c r="B4" s="14" t="s">
        <v>9</v>
      </c>
      <c r="C4" s="27">
        <v>128765153.89800002</v>
      </c>
      <c r="D4" s="27">
        <v>43408564.105000004</v>
      </c>
      <c r="E4" s="19">
        <v>1007427.4109999962</v>
      </c>
      <c r="G4" s="32">
        <v>109458357.633</v>
      </c>
      <c r="H4" s="33">
        <v>62715360.370000012</v>
      </c>
      <c r="I4" s="34">
        <v>1007427.4109999962</v>
      </c>
    </row>
    <row r="5" spans="1:9" x14ac:dyDescent="0.4">
      <c r="A5" s="15">
        <v>43070</v>
      </c>
      <c r="B5" s="16" t="s">
        <v>7</v>
      </c>
      <c r="C5" s="28">
        <v>31216061.642000005</v>
      </c>
      <c r="D5" s="28">
        <v>34772394.560000002</v>
      </c>
      <c r="E5" s="20">
        <v>55527664.292000003</v>
      </c>
      <c r="G5" s="35">
        <v>31075708.74000001</v>
      </c>
      <c r="H5" s="36">
        <v>34912747.461999997</v>
      </c>
      <c r="I5" s="37">
        <v>55527664.292000003</v>
      </c>
    </row>
    <row r="6" spans="1:9" x14ac:dyDescent="0.4">
      <c r="A6" s="11">
        <v>43160</v>
      </c>
      <c r="B6" s="12" t="s">
        <v>8</v>
      </c>
      <c r="C6" s="24">
        <v>115307487.21793963</v>
      </c>
      <c r="D6" s="24">
        <v>24915088.042686</v>
      </c>
      <c r="E6" s="18"/>
      <c r="G6" s="29">
        <v>135148457.18743727</v>
      </c>
      <c r="H6" s="30">
        <v>59706223.030188374</v>
      </c>
      <c r="I6" s="31"/>
    </row>
    <row r="7" spans="1:9" x14ac:dyDescent="0.4">
      <c r="A7" s="13">
        <v>43160</v>
      </c>
      <c r="B7" s="14" t="s">
        <v>9</v>
      </c>
      <c r="C7" s="27">
        <v>130459777.07699998</v>
      </c>
      <c r="D7" s="27">
        <v>41558791.563999996</v>
      </c>
      <c r="E7" s="19">
        <v>1012204.1330000062</v>
      </c>
      <c r="G7" s="32">
        <v>108632924.22699995</v>
      </c>
      <c r="H7" s="33">
        <v>63385644.413999997</v>
      </c>
      <c r="I7" s="34">
        <v>1012204.1330000062</v>
      </c>
    </row>
    <row r="8" spans="1:9" x14ac:dyDescent="0.4">
      <c r="A8" s="15">
        <v>43160</v>
      </c>
      <c r="B8" s="16" t="s">
        <v>7</v>
      </c>
      <c r="C8" s="28">
        <v>32022822.301999997</v>
      </c>
      <c r="D8" s="28">
        <v>37310292.720000006</v>
      </c>
      <c r="E8" s="20">
        <v>52282146.965999998</v>
      </c>
      <c r="G8" s="35">
        <v>31886812.827999994</v>
      </c>
      <c r="H8" s="36">
        <v>37446302.193999998</v>
      </c>
      <c r="I8" s="37">
        <v>52282146.965999998</v>
      </c>
    </row>
    <row r="9" spans="1:9" x14ac:dyDescent="0.4">
      <c r="A9" s="11">
        <v>43252</v>
      </c>
      <c r="B9" s="12" t="s">
        <v>8</v>
      </c>
      <c r="C9" s="24">
        <v>115152851.41908962</v>
      </c>
      <c r="D9" s="24">
        <v>24922848.900686003</v>
      </c>
      <c r="E9" s="18"/>
      <c r="G9" s="29">
        <v>134969018.85187387</v>
      </c>
      <c r="H9" s="30">
        <v>59738786.424901769</v>
      </c>
      <c r="I9" s="31"/>
    </row>
    <row r="10" spans="1:9" x14ac:dyDescent="0.4">
      <c r="A10" s="13">
        <v>43252</v>
      </c>
      <c r="B10" s="14" t="s">
        <v>9</v>
      </c>
      <c r="C10" s="27">
        <v>129052452.69899999</v>
      </c>
      <c r="D10" s="27">
        <v>41562797.122999996</v>
      </c>
      <c r="E10" s="19">
        <v>972551.65599999984</v>
      </c>
      <c r="G10" s="32">
        <v>107710814.15199998</v>
      </c>
      <c r="H10" s="33">
        <v>62904435.670000002</v>
      </c>
      <c r="I10" s="34">
        <v>972551.65599999984</v>
      </c>
    </row>
    <row r="11" spans="1:9" x14ac:dyDescent="0.4">
      <c r="A11" s="15">
        <v>43252</v>
      </c>
      <c r="B11" s="16" t="s">
        <v>7</v>
      </c>
      <c r="C11" s="28">
        <v>32064035.005999997</v>
      </c>
      <c r="D11" s="28">
        <v>36921510.213</v>
      </c>
      <c r="E11" s="20">
        <v>49718992.607000008</v>
      </c>
      <c r="G11" s="35">
        <v>31923058.660999998</v>
      </c>
      <c r="H11" s="36">
        <v>37062486.557999998</v>
      </c>
      <c r="I11" s="37">
        <v>49718992.607000008</v>
      </c>
    </row>
    <row r="12" spans="1:9" x14ac:dyDescent="0.4">
      <c r="A12" s="11">
        <v>43344</v>
      </c>
      <c r="B12" s="12" t="s">
        <v>8</v>
      </c>
      <c r="C12" s="24">
        <v>112625478.46249861</v>
      </c>
      <c r="D12" s="24">
        <v>27296265.793612994</v>
      </c>
      <c r="E12" s="18"/>
      <c r="G12" s="29">
        <v>132445406.02247007</v>
      </c>
      <c r="H12" s="30">
        <v>62108443.190641582</v>
      </c>
      <c r="I12" s="31"/>
    </row>
    <row r="13" spans="1:9" x14ac:dyDescent="0.4">
      <c r="A13" s="13">
        <v>43344</v>
      </c>
      <c r="B13" s="14" t="s">
        <v>9</v>
      </c>
      <c r="C13" s="27">
        <v>130967990.86599995</v>
      </c>
      <c r="D13" s="27">
        <v>39631628.642999999</v>
      </c>
      <c r="E13" s="19">
        <v>1048033.2620000009</v>
      </c>
      <c r="G13" s="32">
        <v>109250804.91499995</v>
      </c>
      <c r="H13" s="33">
        <v>61348814.593999997</v>
      </c>
      <c r="I13" s="34">
        <v>1048033.2620000009</v>
      </c>
    </row>
    <row r="14" spans="1:9" x14ac:dyDescent="0.4">
      <c r="A14" s="15">
        <v>43344</v>
      </c>
      <c r="B14" s="16" t="s">
        <v>7</v>
      </c>
      <c r="C14" s="28">
        <v>32727423.620000001</v>
      </c>
      <c r="D14" s="28">
        <v>37283831.333999999</v>
      </c>
      <c r="E14" s="20">
        <v>48565210.684</v>
      </c>
      <c r="G14" s="35">
        <v>32583220.321000006</v>
      </c>
      <c r="H14" s="36">
        <v>37428034.633000001</v>
      </c>
      <c r="I14" s="37">
        <v>48565210.684</v>
      </c>
    </row>
    <row r="15" spans="1:9" x14ac:dyDescent="0.4">
      <c r="A15" s="11">
        <v>43435</v>
      </c>
      <c r="B15" s="12" t="s">
        <v>8</v>
      </c>
      <c r="C15" s="24">
        <v>115308754.06051601</v>
      </c>
      <c r="D15" s="24">
        <v>24594116.031719998</v>
      </c>
      <c r="E15" s="18"/>
      <c r="G15" s="29">
        <v>135115131.72119829</v>
      </c>
      <c r="H15" s="30">
        <v>59419843.328037776</v>
      </c>
      <c r="I15" s="31"/>
    </row>
    <row r="16" spans="1:9" x14ac:dyDescent="0.4">
      <c r="A16" s="13">
        <v>43435</v>
      </c>
      <c r="B16" s="14" t="s">
        <v>9</v>
      </c>
      <c r="C16" s="27">
        <v>132332049.62800001</v>
      </c>
      <c r="D16" s="27">
        <v>38873021.910999998</v>
      </c>
      <c r="E16" s="19">
        <v>1073457.1269999926</v>
      </c>
      <c r="G16" s="32">
        <v>110842883.88299997</v>
      </c>
      <c r="H16" s="33">
        <v>60362187.656000003</v>
      </c>
      <c r="I16" s="34">
        <v>1073457.1269999926</v>
      </c>
    </row>
    <row r="17" spans="1:9" x14ac:dyDescent="0.4">
      <c r="A17" s="15">
        <v>43435</v>
      </c>
      <c r="B17" s="16" t="s">
        <v>7</v>
      </c>
      <c r="C17" s="28">
        <v>33653237.462000005</v>
      </c>
      <c r="D17" s="28">
        <v>37931973.689999998</v>
      </c>
      <c r="E17" s="20">
        <v>47248795.677999996</v>
      </c>
      <c r="G17" s="35">
        <v>33492582.169</v>
      </c>
      <c r="H17" s="36">
        <v>38092628.983000003</v>
      </c>
      <c r="I17" s="37">
        <v>47248795.677999996</v>
      </c>
    </row>
    <row r="18" spans="1:9" x14ac:dyDescent="0.4">
      <c r="A18" s="11">
        <v>43525</v>
      </c>
      <c r="B18" s="12" t="s">
        <v>8</v>
      </c>
      <c r="C18" s="24">
        <v>108462067.87735507</v>
      </c>
      <c r="D18" s="24">
        <v>28727106.544343002</v>
      </c>
      <c r="E18" s="18"/>
      <c r="G18" s="29">
        <v>133039826.19601007</v>
      </c>
      <c r="H18" s="30">
        <v>39502675.726119027</v>
      </c>
      <c r="I18" s="31"/>
    </row>
    <row r="19" spans="1:9" x14ac:dyDescent="0.4">
      <c r="A19" s="13">
        <v>43525</v>
      </c>
      <c r="B19" s="14" t="s">
        <v>9</v>
      </c>
      <c r="C19" s="27">
        <v>131819610.06900002</v>
      </c>
      <c r="D19" s="27">
        <v>39896159.036999993</v>
      </c>
      <c r="E19" s="19">
        <v>605256.91400000395</v>
      </c>
      <c r="G19" s="32">
        <v>110246550.21000002</v>
      </c>
      <c r="H19" s="33">
        <v>61469218.895999998</v>
      </c>
      <c r="I19" s="34">
        <v>605256.91400000395</v>
      </c>
    </row>
    <row r="20" spans="1:9" x14ac:dyDescent="0.4">
      <c r="A20" s="15">
        <v>43525</v>
      </c>
      <c r="B20" s="16" t="s">
        <v>7</v>
      </c>
      <c r="C20" s="28">
        <v>34494093.936000012</v>
      </c>
      <c r="D20" s="28">
        <v>38518495.039000005</v>
      </c>
      <c r="E20" s="20">
        <v>45845715.648999996</v>
      </c>
      <c r="G20" s="35">
        <v>34327192.592000008</v>
      </c>
      <c r="H20" s="36">
        <v>38685396.383000001</v>
      </c>
      <c r="I20" s="37">
        <v>45845715.648999996</v>
      </c>
    </row>
    <row r="21" spans="1:9" x14ac:dyDescent="0.4">
      <c r="A21" s="11">
        <v>43617</v>
      </c>
      <c r="B21" s="12" t="s">
        <v>8</v>
      </c>
      <c r="C21" s="24">
        <v>108024753.20374905</v>
      </c>
      <c r="D21" s="24">
        <v>28717437.899712</v>
      </c>
      <c r="E21" s="18"/>
      <c r="G21" s="29">
        <v>132608148.52240404</v>
      </c>
      <c r="H21" s="30">
        <v>39487370.081488028</v>
      </c>
      <c r="I21" s="31"/>
    </row>
    <row r="22" spans="1:9" x14ac:dyDescent="0.4">
      <c r="A22" s="13">
        <v>43617</v>
      </c>
      <c r="B22" s="14" t="s">
        <v>9</v>
      </c>
      <c r="C22" s="27">
        <v>131730388.57799999</v>
      </c>
      <c r="D22" s="27">
        <v>39893473.278999999</v>
      </c>
      <c r="E22" s="19">
        <v>614453.41600000311</v>
      </c>
      <c r="G22" s="32">
        <v>110325878.31700002</v>
      </c>
      <c r="H22" s="33">
        <v>61297983.539999999</v>
      </c>
      <c r="I22" s="34">
        <v>614453.41600000311</v>
      </c>
    </row>
    <row r="23" spans="1:9" x14ac:dyDescent="0.4">
      <c r="A23" s="15">
        <v>43617</v>
      </c>
      <c r="B23" s="16" t="s">
        <v>7</v>
      </c>
      <c r="C23" s="28">
        <v>35169117.357999995</v>
      </c>
      <c r="D23" s="28">
        <v>39059536.497000001</v>
      </c>
      <c r="E23" s="20">
        <v>45369156.789000005</v>
      </c>
      <c r="G23" s="35">
        <v>34994189.556999996</v>
      </c>
      <c r="H23" s="36">
        <v>39234464.298</v>
      </c>
      <c r="I23" s="37">
        <v>45369156.789000005</v>
      </c>
    </row>
    <row r="24" spans="1:9" x14ac:dyDescent="0.4">
      <c r="A24" s="11">
        <v>43709</v>
      </c>
      <c r="B24" s="12" t="s">
        <v>8</v>
      </c>
      <c r="C24" s="24">
        <v>108134328.11140105</v>
      </c>
      <c r="D24" s="24">
        <v>28832784.839759998</v>
      </c>
      <c r="E24" s="18"/>
      <c r="G24" s="29">
        <v>132869404.08237211</v>
      </c>
      <c r="H24" s="30">
        <v>39451036.369219989</v>
      </c>
      <c r="I24" s="31"/>
    </row>
    <row r="25" spans="1:9" x14ac:dyDescent="0.4">
      <c r="A25" s="13">
        <v>43709</v>
      </c>
      <c r="B25" s="14" t="s">
        <v>9</v>
      </c>
      <c r="C25" s="27">
        <v>131462823.829</v>
      </c>
      <c r="D25" s="27">
        <v>40641652.748000003</v>
      </c>
      <c r="E25" s="19">
        <v>170762.12100000001</v>
      </c>
      <c r="G25" s="32">
        <v>110216468.19099998</v>
      </c>
      <c r="H25" s="33">
        <v>61888008.386</v>
      </c>
      <c r="I25" s="34">
        <v>170762.12100000001</v>
      </c>
    </row>
    <row r="26" spans="1:9" x14ac:dyDescent="0.4">
      <c r="A26" s="15">
        <v>43709</v>
      </c>
      <c r="B26" s="16" t="s">
        <v>7</v>
      </c>
      <c r="C26" s="28">
        <v>35961106.977999993</v>
      </c>
      <c r="D26" s="28">
        <v>39471105.053000003</v>
      </c>
      <c r="E26" s="20">
        <v>44161628.868000008</v>
      </c>
      <c r="G26" s="35">
        <v>35770966.777999997</v>
      </c>
      <c r="H26" s="36">
        <v>39661245.253000006</v>
      </c>
      <c r="I26" s="37">
        <v>44161628.868000008</v>
      </c>
    </row>
    <row r="27" spans="1:9" x14ac:dyDescent="0.4">
      <c r="A27" s="11">
        <v>43800</v>
      </c>
      <c r="B27" s="12" t="s">
        <v>8</v>
      </c>
      <c r="C27" s="24">
        <v>99575044.878895029</v>
      </c>
      <c r="D27" s="24">
        <v>37643862.082374997</v>
      </c>
      <c r="E27" s="18"/>
      <c r="G27" s="29">
        <v>124308643.84986608</v>
      </c>
      <c r="H27" s="30">
        <v>48263590.61183501</v>
      </c>
      <c r="I27" s="31"/>
    </row>
    <row r="28" spans="1:9" x14ac:dyDescent="0.4">
      <c r="A28" s="13">
        <v>43800</v>
      </c>
      <c r="B28" s="14" t="s">
        <v>9</v>
      </c>
      <c r="C28" s="27">
        <v>131634651.37199993</v>
      </c>
      <c r="D28" s="27">
        <v>40461797.465999998</v>
      </c>
      <c r="E28" s="19">
        <v>622649.60400000378</v>
      </c>
      <c r="G28" s="32">
        <v>110604516.89599997</v>
      </c>
      <c r="H28" s="33">
        <v>61491931.942000002</v>
      </c>
      <c r="I28" s="34">
        <v>622649.60400000378</v>
      </c>
    </row>
    <row r="29" spans="1:9" x14ac:dyDescent="0.4">
      <c r="A29" s="15">
        <v>43800</v>
      </c>
      <c r="B29" s="16" t="s">
        <v>7</v>
      </c>
      <c r="C29" s="28">
        <v>37526605.273000024</v>
      </c>
      <c r="D29" s="28">
        <v>39700599.456</v>
      </c>
      <c r="E29" s="20">
        <v>42804278.208000004</v>
      </c>
      <c r="G29" s="35">
        <v>37327933.490000017</v>
      </c>
      <c r="H29" s="36">
        <v>39899271.239000015</v>
      </c>
      <c r="I29" s="37">
        <v>42804278.208000004</v>
      </c>
    </row>
    <row r="30" spans="1:9" x14ac:dyDescent="0.4">
      <c r="A30" s="11">
        <v>43891</v>
      </c>
      <c r="B30" s="12" t="s">
        <v>8</v>
      </c>
      <c r="C30" s="24">
        <v>102848505.07023798</v>
      </c>
      <c r="D30" s="24">
        <v>35498448.909554012</v>
      </c>
      <c r="E30" s="18"/>
      <c r="G30" s="29">
        <v>129072169.42922203</v>
      </c>
      <c r="H30" s="30">
        <v>58689919.677716017</v>
      </c>
      <c r="I30" s="31"/>
    </row>
    <row r="31" spans="1:9" x14ac:dyDescent="0.4">
      <c r="A31" s="13">
        <v>43891</v>
      </c>
      <c r="B31" s="14" t="s">
        <v>9</v>
      </c>
      <c r="C31" s="27">
        <v>130141401.84600002</v>
      </c>
      <c r="D31" s="27">
        <v>42721189.256999999</v>
      </c>
      <c r="E31" s="19">
        <v>848072.07800000277</v>
      </c>
      <c r="G31" s="32">
        <v>108749395.32700001</v>
      </c>
      <c r="H31" s="33">
        <v>64113195.775999986</v>
      </c>
      <c r="I31" s="34">
        <v>848072.07800000277</v>
      </c>
    </row>
    <row r="32" spans="1:9" x14ac:dyDescent="0.4">
      <c r="A32" s="15">
        <v>43891</v>
      </c>
      <c r="B32" s="16" t="s">
        <v>7</v>
      </c>
      <c r="C32" s="28">
        <v>38651176.291000001</v>
      </c>
      <c r="D32" s="28">
        <v>40046275.382000007</v>
      </c>
      <c r="E32" s="20">
        <v>41473210.017000005</v>
      </c>
      <c r="G32" s="35">
        <v>38452341.800999999</v>
      </c>
      <c r="H32" s="36">
        <v>40245109.872000016</v>
      </c>
      <c r="I32" s="37">
        <v>41473210.017000005</v>
      </c>
    </row>
    <row r="33" spans="1:9" x14ac:dyDescent="0.4">
      <c r="A33" s="11">
        <v>43983</v>
      </c>
      <c r="B33" s="12" t="s">
        <v>8</v>
      </c>
      <c r="C33" s="24">
        <v>103894864.19133696</v>
      </c>
      <c r="D33" s="24">
        <v>36117052.081066012</v>
      </c>
      <c r="E33" s="18"/>
      <c r="G33" s="29">
        <v>130093414.89100204</v>
      </c>
      <c r="H33" s="30">
        <v>59333636.508547008</v>
      </c>
      <c r="I33" s="31"/>
    </row>
    <row r="34" spans="1:9" x14ac:dyDescent="0.4">
      <c r="A34" s="13">
        <v>43983</v>
      </c>
      <c r="B34" s="14" t="s">
        <v>9</v>
      </c>
      <c r="C34" s="27">
        <v>129279677.67999999</v>
      </c>
      <c r="D34" s="27">
        <v>43323199.930999994</v>
      </c>
      <c r="E34" s="19">
        <v>867676.7740000023</v>
      </c>
      <c r="G34" s="32">
        <v>108327394.11699998</v>
      </c>
      <c r="H34" s="33">
        <v>64275483.494000003</v>
      </c>
      <c r="I34" s="34">
        <v>867676.7740000023</v>
      </c>
    </row>
    <row r="35" spans="1:9" x14ac:dyDescent="0.4">
      <c r="A35" s="15">
        <v>43983</v>
      </c>
      <c r="B35" s="16" t="s">
        <v>7</v>
      </c>
      <c r="C35" s="28">
        <v>38902793.583000004</v>
      </c>
      <c r="D35" s="28">
        <v>39473283.634999998</v>
      </c>
      <c r="E35" s="20">
        <v>39478815.662000008</v>
      </c>
      <c r="G35" s="35">
        <v>38689369.289999999</v>
      </c>
      <c r="H35" s="36">
        <v>39686707.928000011</v>
      </c>
      <c r="I35" s="37">
        <v>39478815.662000008</v>
      </c>
    </row>
    <row r="36" spans="1:9" x14ac:dyDescent="0.4">
      <c r="A36" s="11">
        <v>44075</v>
      </c>
      <c r="B36" s="12" t="s">
        <v>8</v>
      </c>
      <c r="C36" s="24">
        <v>103799868.73313497</v>
      </c>
      <c r="D36" s="24">
        <v>35705692.157919012</v>
      </c>
      <c r="E36" s="18"/>
    </row>
    <row r="37" spans="1:9" x14ac:dyDescent="0.4">
      <c r="A37" s="13">
        <v>44075</v>
      </c>
      <c r="B37" s="14" t="s">
        <v>9</v>
      </c>
      <c r="C37" s="27">
        <v>129917069.155</v>
      </c>
      <c r="D37" s="27">
        <v>43248074.800999999</v>
      </c>
      <c r="E37" s="19">
        <v>802678.6880000016</v>
      </c>
    </row>
    <row r="38" spans="1:9" x14ac:dyDescent="0.4">
      <c r="A38" s="15">
        <v>44075</v>
      </c>
      <c r="B38" s="16" t="s">
        <v>7</v>
      </c>
      <c r="C38" s="28">
        <v>40100358.745000027</v>
      </c>
      <c r="D38" s="28">
        <v>39633767.439000003</v>
      </c>
      <c r="E38" s="20">
        <v>38086738.398000002</v>
      </c>
    </row>
    <row r="39" spans="1:9" x14ac:dyDescent="0.4">
      <c r="A39" s="11">
        <v>44166</v>
      </c>
      <c r="B39" s="12" t="s">
        <v>8</v>
      </c>
      <c r="C39" s="24">
        <v>103814766.21759205</v>
      </c>
      <c r="D39" s="24">
        <v>35597655.097111441</v>
      </c>
      <c r="E39" s="18"/>
    </row>
    <row r="40" spans="1:9" x14ac:dyDescent="0.4">
      <c r="A40" s="13">
        <v>44166</v>
      </c>
      <c r="B40" s="14" t="s">
        <v>9</v>
      </c>
      <c r="C40" s="27">
        <v>129745845.435</v>
      </c>
      <c r="D40" s="27">
        <v>42927962.936999999</v>
      </c>
      <c r="E40" s="19">
        <v>327494.25399999996</v>
      </c>
    </row>
    <row r="41" spans="1:9" x14ac:dyDescent="0.4">
      <c r="A41" s="15">
        <v>44166</v>
      </c>
      <c r="B41" s="16" t="s">
        <v>7</v>
      </c>
      <c r="C41" s="28">
        <v>41577754.263999999</v>
      </c>
      <c r="D41" s="28">
        <v>38976023.539000005</v>
      </c>
      <c r="E41" s="20">
        <v>37560853.952</v>
      </c>
    </row>
    <row r="42" spans="1:9" x14ac:dyDescent="0.4">
      <c r="A42" s="11">
        <v>44256</v>
      </c>
      <c r="B42" s="12" t="s">
        <v>8</v>
      </c>
      <c r="C42" s="24">
        <v>92849624.237585425</v>
      </c>
      <c r="D42" s="24">
        <v>33021372.715783</v>
      </c>
      <c r="E42" s="18"/>
    </row>
    <row r="43" spans="1:9" x14ac:dyDescent="0.4">
      <c r="A43" s="13">
        <v>44256</v>
      </c>
      <c r="B43" s="14" t="s">
        <v>9</v>
      </c>
      <c r="C43" s="27">
        <v>130148132.89600001</v>
      </c>
      <c r="D43" s="27">
        <v>42048671.247999996</v>
      </c>
      <c r="E43" s="19">
        <v>298778.54800000001</v>
      </c>
    </row>
    <row r="44" spans="1:9" x14ac:dyDescent="0.4">
      <c r="A44" s="15">
        <v>44256</v>
      </c>
      <c r="B44" s="16" t="s">
        <v>7</v>
      </c>
      <c r="C44" s="28">
        <v>42436620.846999995</v>
      </c>
      <c r="D44" s="28">
        <v>40376306.585999995</v>
      </c>
      <c r="E44" s="20">
        <v>35064956.979999997</v>
      </c>
    </row>
    <row r="45" spans="1:9" x14ac:dyDescent="0.4">
      <c r="A45" s="11">
        <v>44348</v>
      </c>
      <c r="B45" s="12" t="s">
        <v>8</v>
      </c>
      <c r="C45" s="24">
        <v>92858003.695782408</v>
      </c>
      <c r="D45" s="24">
        <v>32848985.188805997</v>
      </c>
      <c r="E45" s="18"/>
    </row>
    <row r="46" spans="1:9" x14ac:dyDescent="0.4">
      <c r="A46" s="13">
        <v>44348</v>
      </c>
      <c r="B46" s="14" t="s">
        <v>9</v>
      </c>
      <c r="C46" s="27">
        <v>128890056.30000001</v>
      </c>
      <c r="D46" s="27">
        <v>41349996.571000002</v>
      </c>
      <c r="E46" s="19">
        <v>289471.50300000003</v>
      </c>
    </row>
    <row r="47" spans="1:9" x14ac:dyDescent="0.4">
      <c r="A47" s="15">
        <v>44348</v>
      </c>
      <c r="B47" s="16" t="s">
        <v>7</v>
      </c>
      <c r="C47" s="28">
        <v>43232408.520000003</v>
      </c>
      <c r="D47" s="28">
        <v>40368878.772</v>
      </c>
      <c r="E47" s="20">
        <v>34094059.601999998</v>
      </c>
    </row>
    <row r="48" spans="1:9" x14ac:dyDescent="0.4">
      <c r="A48" s="11">
        <v>44440</v>
      </c>
      <c r="B48" s="12" t="s">
        <v>8</v>
      </c>
      <c r="C48" s="24">
        <v>92506795.523282424</v>
      </c>
      <c r="D48" s="24">
        <v>32843561.352445059</v>
      </c>
      <c r="E48" s="18"/>
    </row>
    <row r="49" spans="1:5" x14ac:dyDescent="0.4">
      <c r="A49" s="13">
        <v>44440</v>
      </c>
      <c r="B49" s="14" t="s">
        <v>9</v>
      </c>
      <c r="C49" s="27">
        <v>128158157.28699999</v>
      </c>
      <c r="D49" s="27">
        <v>42069530.390000001</v>
      </c>
      <c r="E49" s="19">
        <v>280208.45400000003</v>
      </c>
    </row>
    <row r="50" spans="1:5" x14ac:dyDescent="0.4">
      <c r="A50" s="15">
        <v>44440</v>
      </c>
      <c r="B50" s="16" t="s">
        <v>7</v>
      </c>
      <c r="C50" s="28">
        <v>43922878.822999999</v>
      </c>
      <c r="D50" s="28">
        <v>40476328.104000002</v>
      </c>
      <c r="E50" s="20">
        <v>33249645.951000001</v>
      </c>
    </row>
    <row r="51" spans="1:5" x14ac:dyDescent="0.4">
      <c r="A51" s="11">
        <v>44531</v>
      </c>
      <c r="B51" s="12" t="s">
        <v>8</v>
      </c>
      <c r="C51" s="24">
        <v>91642842.743618399</v>
      </c>
      <c r="D51" s="24">
        <v>33729444.806387618</v>
      </c>
      <c r="E51" s="18"/>
    </row>
    <row r="52" spans="1:5" x14ac:dyDescent="0.4">
      <c r="A52" s="13">
        <v>44531</v>
      </c>
      <c r="B52" s="14" t="s">
        <v>9</v>
      </c>
      <c r="C52" s="27">
        <v>128194866.84799999</v>
      </c>
      <c r="D52" s="27">
        <v>42117483.856999993</v>
      </c>
      <c r="E52" s="19">
        <v>272820.18199999997</v>
      </c>
    </row>
    <row r="53" spans="1:5" x14ac:dyDescent="0.4">
      <c r="A53" s="15">
        <v>44531</v>
      </c>
      <c r="B53" s="16" t="s">
        <v>7</v>
      </c>
      <c r="C53" s="28">
        <v>44560251.160999998</v>
      </c>
      <c r="D53" s="28">
        <v>41205650.765000001</v>
      </c>
      <c r="E53" s="20">
        <v>31806945.812999997</v>
      </c>
    </row>
    <row r="54" spans="1:5" x14ac:dyDescent="0.4">
      <c r="A54" s="11">
        <v>44621</v>
      </c>
      <c r="B54" s="12" t="s">
        <v>8</v>
      </c>
      <c r="C54" s="24">
        <v>96107239.209484041</v>
      </c>
      <c r="D54" s="24">
        <v>35481573.111278005</v>
      </c>
      <c r="E54" s="18"/>
    </row>
    <row r="55" spans="1:5" x14ac:dyDescent="0.4">
      <c r="A55" s="13">
        <v>44621</v>
      </c>
      <c r="B55" s="14" t="s">
        <v>9</v>
      </c>
      <c r="C55" s="27">
        <v>127665354.64199999</v>
      </c>
      <c r="D55" s="27">
        <v>42742791.853</v>
      </c>
      <c r="E55" s="19">
        <v>267883.68099999998</v>
      </c>
    </row>
    <row r="56" spans="1:5" x14ac:dyDescent="0.4">
      <c r="A56" s="15">
        <v>44621</v>
      </c>
      <c r="B56" s="16" t="s">
        <v>7</v>
      </c>
      <c r="C56" s="28">
        <v>44721481.354000002</v>
      </c>
      <c r="D56" s="28">
        <v>41405703.927999996</v>
      </c>
      <c r="E56" s="20">
        <v>31042953.512999997</v>
      </c>
    </row>
    <row r="57" spans="1:5" x14ac:dyDescent="0.4">
      <c r="A57" s="11">
        <v>44713</v>
      </c>
      <c r="B57" s="12" t="s">
        <v>8</v>
      </c>
      <c r="C57" s="24">
        <v>96067614.77270098</v>
      </c>
      <c r="D57" s="24">
        <v>35535926.422365986</v>
      </c>
      <c r="E57" s="18"/>
    </row>
    <row r="58" spans="1:5" x14ac:dyDescent="0.4">
      <c r="A58" s="13">
        <v>44713</v>
      </c>
      <c r="B58" s="14" t="s">
        <v>9</v>
      </c>
      <c r="C58" s="27">
        <v>126641588.192</v>
      </c>
      <c r="D58" s="27">
        <v>43186997.255000003</v>
      </c>
      <c r="E58" s="19">
        <v>266773.31300000002</v>
      </c>
    </row>
    <row r="59" spans="1:5" x14ac:dyDescent="0.4">
      <c r="A59" s="15">
        <v>44713</v>
      </c>
      <c r="B59" s="16" t="s">
        <v>7</v>
      </c>
      <c r="C59" s="28">
        <v>44772140.608999997</v>
      </c>
      <c r="D59" s="28">
        <v>41600139.715000004</v>
      </c>
      <c r="E59" s="20">
        <v>30603792.625</v>
      </c>
    </row>
    <row r="60" spans="1:5" x14ac:dyDescent="0.4">
      <c r="A60" s="11">
        <v>44805</v>
      </c>
      <c r="B60" s="12" t="s">
        <v>8</v>
      </c>
      <c r="C60" s="24">
        <v>96774239.526721552</v>
      </c>
      <c r="D60" s="24">
        <v>35564341.839065991</v>
      </c>
      <c r="E60" s="18"/>
    </row>
    <row r="61" spans="1:5" x14ac:dyDescent="0.4">
      <c r="A61" s="13">
        <v>44805</v>
      </c>
      <c r="B61" s="14" t="s">
        <v>9</v>
      </c>
      <c r="C61" s="27">
        <v>126592871.006</v>
      </c>
      <c r="D61" s="27">
        <v>42951612.710000001</v>
      </c>
      <c r="E61" s="19">
        <v>244257.51</v>
      </c>
    </row>
    <row r="62" spans="1:5" x14ac:dyDescent="0.4">
      <c r="A62" s="15">
        <v>44805</v>
      </c>
      <c r="B62" s="16" t="s">
        <v>7</v>
      </c>
      <c r="C62" s="28">
        <v>44825127.600000001</v>
      </c>
      <c r="D62" s="28">
        <v>41541042.574000001</v>
      </c>
      <c r="E62" s="20">
        <v>29789960.524</v>
      </c>
    </row>
    <row r="63" spans="1:5" x14ac:dyDescent="0.4">
      <c r="A63" s="11">
        <v>44896</v>
      </c>
      <c r="B63" s="12" t="s">
        <v>8</v>
      </c>
      <c r="C63" s="24">
        <v>94699470.027534217</v>
      </c>
      <c r="D63" s="24">
        <v>35481621.19728899</v>
      </c>
      <c r="E63" s="18"/>
    </row>
    <row r="64" spans="1:5" x14ac:dyDescent="0.4">
      <c r="A64" s="13">
        <v>44896</v>
      </c>
      <c r="B64" s="14" t="s">
        <v>9</v>
      </c>
      <c r="C64" s="27">
        <v>125183052.78299999</v>
      </c>
      <c r="D64" s="27">
        <v>43776026.895999998</v>
      </c>
      <c r="E64" s="19">
        <v>239367.52100000001</v>
      </c>
    </row>
    <row r="65" spans="1:5" x14ac:dyDescent="0.4">
      <c r="A65" s="15">
        <v>44896</v>
      </c>
      <c r="B65" s="16" t="s">
        <v>7</v>
      </c>
      <c r="C65" s="28">
        <v>45121212.342999995</v>
      </c>
      <c r="D65" s="28">
        <v>41814647.270000003</v>
      </c>
      <c r="E65" s="20">
        <v>29143110.955999997</v>
      </c>
    </row>
    <row r="66" spans="1:5" x14ac:dyDescent="0.4">
      <c r="A66" s="11">
        <v>44986</v>
      </c>
      <c r="B66" s="12" t="s">
        <v>8</v>
      </c>
      <c r="C66" s="24">
        <v>82328293.613324389</v>
      </c>
      <c r="D66" s="24">
        <v>34220661.72064399</v>
      </c>
      <c r="E66" s="18"/>
    </row>
    <row r="67" spans="1:5" x14ac:dyDescent="0.4">
      <c r="A67" s="13">
        <v>44986</v>
      </c>
      <c r="B67" s="14" t="s">
        <v>9</v>
      </c>
      <c r="C67" s="27">
        <v>125079542.69599998</v>
      </c>
      <c r="D67" s="27">
        <v>44271172.575999998</v>
      </c>
      <c r="E67" s="19">
        <v>230128.467</v>
      </c>
    </row>
    <row r="68" spans="1:5" x14ac:dyDescent="0.4">
      <c r="A68" s="15">
        <v>44986</v>
      </c>
      <c r="B68" s="16" t="s">
        <v>7</v>
      </c>
      <c r="C68" s="28">
        <v>45149240.696000002</v>
      </c>
      <c r="D68" s="28">
        <v>42079187.787</v>
      </c>
      <c r="E68" s="20">
        <v>28283430.746000003</v>
      </c>
    </row>
    <row r="69" spans="1:5" x14ac:dyDescent="0.4">
      <c r="A69" s="11">
        <v>45078</v>
      </c>
      <c r="B69" s="12" t="str">
        <f t="shared" ref="B69:B74" si="0">B66</f>
        <v xml:space="preserve">Sites non résidentiels - transport </v>
      </c>
      <c r="C69" s="24">
        <v>81486664.049697995</v>
      </c>
      <c r="D69" s="24">
        <v>35005517.837510988</v>
      </c>
      <c r="E69" s="18"/>
    </row>
    <row r="70" spans="1:5" x14ac:dyDescent="0.4">
      <c r="A70" s="13">
        <v>45078</v>
      </c>
      <c r="B70" s="14" t="str">
        <f t="shared" si="0"/>
        <v>Sites non résidentiels - distribution</v>
      </c>
      <c r="C70" s="27">
        <v>119497680.281859</v>
      </c>
      <c r="D70" s="27">
        <v>43730081.283999994</v>
      </c>
      <c r="E70" s="19">
        <v>206216.842</v>
      </c>
    </row>
    <row r="71" spans="1:5" x14ac:dyDescent="0.4">
      <c r="A71" s="15">
        <v>45078</v>
      </c>
      <c r="B71" s="16" t="str">
        <f t="shared" si="0"/>
        <v>Sites résidentiels</v>
      </c>
      <c r="C71" s="28">
        <v>43137611.960999995</v>
      </c>
      <c r="D71" s="28">
        <v>39557274.826999992</v>
      </c>
      <c r="E71" s="20">
        <v>24635473.084999997</v>
      </c>
    </row>
    <row r="72" spans="1:5" x14ac:dyDescent="0.4">
      <c r="A72" s="11">
        <v>45170</v>
      </c>
      <c r="B72" s="12" t="str">
        <f t="shared" si="0"/>
        <v xml:space="preserve">Sites non résidentiels - transport </v>
      </c>
      <c r="C72" s="24">
        <v>86404629.874010012</v>
      </c>
      <c r="D72" s="24">
        <v>30851288.958603002</v>
      </c>
      <c r="E72" s="21"/>
    </row>
    <row r="73" spans="1:5" x14ac:dyDescent="0.4">
      <c r="A73" s="13">
        <v>45170</v>
      </c>
      <c r="B73" s="14" t="str">
        <f t="shared" si="0"/>
        <v>Sites non résidentiels - distribution</v>
      </c>
      <c r="C73" s="27">
        <v>118434074.580669</v>
      </c>
      <c r="D73" s="27">
        <v>44456873.111999996</v>
      </c>
      <c r="E73" s="22"/>
    </row>
    <row r="74" spans="1:5" x14ac:dyDescent="0.4">
      <c r="A74" s="15">
        <v>45170</v>
      </c>
      <c r="B74" s="16" t="str">
        <f t="shared" si="0"/>
        <v>Sites résidentiels</v>
      </c>
      <c r="C74" s="28">
        <v>43468632.866999999</v>
      </c>
      <c r="D74" s="28">
        <v>63130389.612000003</v>
      </c>
      <c r="E74" s="23"/>
    </row>
    <row r="75" spans="1:5" x14ac:dyDescent="0.4">
      <c r="A75" s="11">
        <v>45261</v>
      </c>
      <c r="B75" s="12" t="str">
        <f t="shared" ref="B75:B88" si="1">B72</f>
        <v xml:space="preserve">Sites non résidentiels - transport </v>
      </c>
      <c r="C75" s="24">
        <v>83988872.168375999</v>
      </c>
      <c r="D75" s="24">
        <v>33189119.910977982</v>
      </c>
      <c r="E75" s="21"/>
    </row>
    <row r="76" spans="1:5" x14ac:dyDescent="0.4">
      <c r="A76" s="13">
        <v>45261</v>
      </c>
      <c r="B76" s="14" t="str">
        <f t="shared" si="1"/>
        <v>Sites non résidentiels - distribution</v>
      </c>
      <c r="C76" s="27">
        <v>118352000.45699999</v>
      </c>
      <c r="D76" s="27">
        <v>44739943.347000003</v>
      </c>
      <c r="E76" s="22"/>
    </row>
    <row r="77" spans="1:5" x14ac:dyDescent="0.4">
      <c r="A77" s="15">
        <v>45261</v>
      </c>
      <c r="B77" s="16" t="str">
        <f>B74</f>
        <v>Sites résidentiels</v>
      </c>
      <c r="C77" s="28">
        <v>43704039.107999988</v>
      </c>
      <c r="D77" s="28">
        <v>62659657.107000001</v>
      </c>
      <c r="E77" s="23"/>
    </row>
    <row r="78" spans="1:5" x14ac:dyDescent="0.4">
      <c r="A78" s="11">
        <f>+EDATE(A75,3)</f>
        <v>45352</v>
      </c>
      <c r="B78" s="12" t="str">
        <f t="shared" si="1"/>
        <v xml:space="preserve">Sites non résidentiels - transport </v>
      </c>
      <c r="C78" s="24">
        <v>77641548.959029377</v>
      </c>
      <c r="D78" s="24">
        <v>28894537.337943092</v>
      </c>
      <c r="E78" s="21"/>
    </row>
    <row r="79" spans="1:5" x14ac:dyDescent="0.4">
      <c r="A79" s="13">
        <f t="shared" ref="A79:A89" si="2">+EDATE(A76,3)</f>
        <v>45352</v>
      </c>
      <c r="B79" s="14" t="str">
        <f t="shared" si="1"/>
        <v>Sites non résidentiels - distribution</v>
      </c>
      <c r="C79" s="27">
        <v>118409368.05399998</v>
      </c>
      <c r="D79" s="27">
        <v>43663235.744999997</v>
      </c>
      <c r="E79" s="22"/>
    </row>
    <row r="80" spans="1:5" x14ac:dyDescent="0.4">
      <c r="A80" s="15">
        <f t="shared" si="2"/>
        <v>45352</v>
      </c>
      <c r="B80" s="16" t="str">
        <f>B77</f>
        <v>Sites résidentiels</v>
      </c>
      <c r="C80" s="28">
        <v>43940193.715999991</v>
      </c>
      <c r="D80" s="28">
        <v>62016301.302999996</v>
      </c>
      <c r="E80" s="23"/>
    </row>
    <row r="81" spans="1:5" x14ac:dyDescent="0.4">
      <c r="A81" s="11">
        <f>+EDATE(A78,3)</f>
        <v>45444</v>
      </c>
      <c r="B81" s="12" t="str">
        <f t="shared" si="1"/>
        <v xml:space="preserve">Sites non résidentiels - transport </v>
      </c>
      <c r="C81" s="24">
        <v>77538844.944047794</v>
      </c>
      <c r="D81" s="24">
        <v>28527573.77812922</v>
      </c>
      <c r="E81" s="21"/>
    </row>
    <row r="82" spans="1:5" x14ac:dyDescent="0.4">
      <c r="A82" s="13">
        <f t="shared" si="2"/>
        <v>45444</v>
      </c>
      <c r="B82" s="14" t="str">
        <f t="shared" si="1"/>
        <v>Sites non résidentiels - distribution</v>
      </c>
      <c r="C82" s="27">
        <v>111280513.208</v>
      </c>
      <c r="D82" s="27">
        <v>41206116.319999993</v>
      </c>
      <c r="E82" s="22"/>
    </row>
    <row r="83" spans="1:5" x14ac:dyDescent="0.4">
      <c r="A83" s="15">
        <f t="shared" si="2"/>
        <v>45444</v>
      </c>
      <c r="B83" s="16" t="str">
        <f>B80</f>
        <v>Sites résidentiels</v>
      </c>
      <c r="C83" s="28">
        <v>40993821.953000002</v>
      </c>
      <c r="D83" s="28">
        <v>56241375.506999999</v>
      </c>
      <c r="E83" s="23"/>
    </row>
    <row r="84" spans="1:5" x14ac:dyDescent="0.4">
      <c r="A84" s="11">
        <f>+EDATE(A81,3)</f>
        <v>45536</v>
      </c>
      <c r="B84" s="12" t="str">
        <f t="shared" si="1"/>
        <v xml:space="preserve">Sites non résidentiels - transport </v>
      </c>
      <c r="C84" s="24">
        <v>77595072.29956618</v>
      </c>
      <c r="D84" s="24">
        <v>28441661.190541856</v>
      </c>
      <c r="E84" s="21"/>
    </row>
    <row r="85" spans="1:5" x14ac:dyDescent="0.4">
      <c r="A85" s="13">
        <f t="shared" si="2"/>
        <v>45536</v>
      </c>
      <c r="B85" s="14" t="str">
        <f t="shared" si="1"/>
        <v>Sites non résidentiels - distribution</v>
      </c>
      <c r="C85" s="27">
        <v>110840510.38000003</v>
      </c>
      <c r="D85" s="27">
        <v>40979188.097999997</v>
      </c>
      <c r="E85" s="22"/>
    </row>
    <row r="86" spans="1:5" x14ac:dyDescent="0.4">
      <c r="A86" s="15">
        <f t="shared" si="2"/>
        <v>45536</v>
      </c>
      <c r="B86" s="16" t="str">
        <f>B83</f>
        <v>Sites résidentiels</v>
      </c>
      <c r="C86" s="28">
        <v>41100579.527999997</v>
      </c>
      <c r="D86" s="28">
        <v>55660969.699000001</v>
      </c>
      <c r="E86" s="23"/>
    </row>
    <row r="87" spans="1:5" x14ac:dyDescent="0.4">
      <c r="A87" s="11">
        <f>+EDATE(A84,3)</f>
        <v>45627</v>
      </c>
      <c r="B87" s="12" t="str">
        <f t="shared" si="1"/>
        <v xml:space="preserve">Sites non résidentiels - transport </v>
      </c>
      <c r="C87" s="24">
        <v>78445883.842794567</v>
      </c>
      <c r="D87" s="24">
        <v>28670356.435598806</v>
      </c>
      <c r="E87" s="21"/>
    </row>
    <row r="88" spans="1:5" x14ac:dyDescent="0.4">
      <c r="A88" s="13">
        <f t="shared" si="2"/>
        <v>45627</v>
      </c>
      <c r="B88" s="14" t="str">
        <f t="shared" si="1"/>
        <v>Sites non résidentiels - distribution</v>
      </c>
      <c r="C88" s="49">
        <v>110631094.72899999</v>
      </c>
      <c r="D88" s="49">
        <v>40322225.640000001</v>
      </c>
      <c r="E88" s="22"/>
    </row>
    <row r="89" spans="1:5" x14ac:dyDescent="0.4">
      <c r="A89" s="15">
        <f t="shared" si="2"/>
        <v>45627</v>
      </c>
      <c r="B89" s="16" t="str">
        <f>B86</f>
        <v>Sites résidentiels</v>
      </c>
      <c r="C89" s="28">
        <v>41620464.574999996</v>
      </c>
      <c r="D89" s="28">
        <v>55035453.574000001</v>
      </c>
      <c r="E89" s="23"/>
    </row>
  </sheetData>
  <mergeCells count="2">
    <mergeCell ref="C1:E1"/>
    <mergeCell ref="G1:I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A7E567-7DF6-43B0-A75D-AB8E85D25EA5}">
  <dimension ref="A1:I80"/>
  <sheetViews>
    <sheetView showGridLines="0" topLeftCell="A64" zoomScale="85" zoomScaleNormal="85" workbookViewId="0">
      <selection activeCell="D63" sqref="D63"/>
    </sheetView>
  </sheetViews>
  <sheetFormatPr baseColWidth="10" defaultRowHeight="15" x14ac:dyDescent="0.4"/>
  <cols>
    <col min="2" max="2" width="26" bestFit="1" customWidth="1"/>
    <col min="3" max="3" width="17.15234375" customWidth="1"/>
    <col min="4" max="4" width="15.61328125" bestFit="1" customWidth="1"/>
    <col min="5" max="5" width="21.84375" bestFit="1" customWidth="1"/>
    <col min="6" max="6" width="3.921875" customWidth="1"/>
    <col min="7" max="7" width="15.4609375" bestFit="1" customWidth="1"/>
    <col min="8" max="8" width="15.61328125" bestFit="1" customWidth="1"/>
    <col min="9" max="9" width="21.84375" bestFit="1" customWidth="1"/>
  </cols>
  <sheetData>
    <row r="1" spans="1:9" x14ac:dyDescent="0.4">
      <c r="C1" s="47" t="s">
        <v>11</v>
      </c>
      <c r="D1" s="47"/>
      <c r="E1" s="47"/>
      <c r="G1" s="48" t="s">
        <v>12</v>
      </c>
      <c r="H1" s="48"/>
      <c r="I1" s="48"/>
    </row>
    <row r="2" spans="1:9" x14ac:dyDescent="0.4">
      <c r="A2" s="17" t="s">
        <v>10</v>
      </c>
      <c r="B2" s="17" t="s">
        <v>5</v>
      </c>
      <c r="C2" s="17" t="s">
        <v>13</v>
      </c>
      <c r="D2" s="17" t="s">
        <v>14</v>
      </c>
      <c r="E2" s="17" t="s">
        <v>6</v>
      </c>
      <c r="G2" s="6" t="s">
        <v>13</v>
      </c>
      <c r="H2" s="6" t="s">
        <v>14</v>
      </c>
      <c r="I2" s="6" t="s">
        <v>6</v>
      </c>
    </row>
    <row r="3" spans="1:9" x14ac:dyDescent="0.4">
      <c r="A3" s="11">
        <v>43070</v>
      </c>
      <c r="B3" s="12" t="s">
        <v>8</v>
      </c>
      <c r="C3" s="24">
        <v>148660745.30595627</v>
      </c>
      <c r="D3" s="24">
        <v>34777893.679349981</v>
      </c>
      <c r="E3" s="18"/>
      <c r="G3" s="29">
        <v>129817778.96500668</v>
      </c>
      <c r="H3" s="30">
        <v>53620860.020299621</v>
      </c>
      <c r="I3" s="31"/>
    </row>
    <row r="4" spans="1:9" x14ac:dyDescent="0.4">
      <c r="A4" s="13">
        <v>43070</v>
      </c>
      <c r="B4" s="14" t="s">
        <v>9</v>
      </c>
      <c r="C4" s="27">
        <v>128765153.89800002</v>
      </c>
      <c r="D4" s="27">
        <v>43408564.105000004</v>
      </c>
      <c r="E4" s="19">
        <v>1007427.4109999962</v>
      </c>
      <c r="G4" s="32">
        <v>109458357.633</v>
      </c>
      <c r="H4" s="33">
        <v>62715360.370000012</v>
      </c>
      <c r="I4" s="34">
        <v>1007427.4109999962</v>
      </c>
    </row>
    <row r="5" spans="1:9" x14ac:dyDescent="0.4">
      <c r="A5" s="15">
        <v>43070</v>
      </c>
      <c r="B5" s="16" t="s">
        <v>7</v>
      </c>
      <c r="C5" s="28">
        <v>31216061.642000005</v>
      </c>
      <c r="D5" s="28">
        <v>34772394.560000002</v>
      </c>
      <c r="E5" s="20">
        <v>55527664.292000003</v>
      </c>
      <c r="G5" s="35">
        <v>31075708.74000001</v>
      </c>
      <c r="H5" s="36">
        <v>34912747.461999997</v>
      </c>
      <c r="I5" s="37">
        <v>55527664.292000003</v>
      </c>
    </row>
    <row r="6" spans="1:9" x14ac:dyDescent="0.4">
      <c r="A6" s="11">
        <v>43160</v>
      </c>
      <c r="B6" s="12" t="s">
        <v>8</v>
      </c>
      <c r="C6" s="24">
        <v>155291808.46193966</v>
      </c>
      <c r="D6" s="24">
        <v>39562871.755686</v>
      </c>
      <c r="E6" s="18"/>
      <c r="G6" s="29">
        <v>135148457.18743727</v>
      </c>
      <c r="H6" s="30">
        <v>59706223.030188374</v>
      </c>
      <c r="I6" s="31"/>
    </row>
    <row r="7" spans="1:9" x14ac:dyDescent="0.4">
      <c r="A7" s="13">
        <v>43160</v>
      </c>
      <c r="B7" s="14" t="s">
        <v>9</v>
      </c>
      <c r="C7" s="27">
        <v>130459777.07699998</v>
      </c>
      <c r="D7" s="27">
        <v>41558791.563999996</v>
      </c>
      <c r="E7" s="19">
        <v>1012204.1330000062</v>
      </c>
      <c r="G7" s="32">
        <v>108632924.22699995</v>
      </c>
      <c r="H7" s="33">
        <v>63385644.413999997</v>
      </c>
      <c r="I7" s="34">
        <v>1012204.1330000062</v>
      </c>
    </row>
    <row r="8" spans="1:9" x14ac:dyDescent="0.4">
      <c r="A8" s="15">
        <v>43160</v>
      </c>
      <c r="B8" s="16" t="s">
        <v>7</v>
      </c>
      <c r="C8" s="28">
        <v>32022822.301999997</v>
      </c>
      <c r="D8" s="28">
        <v>37310292.720000006</v>
      </c>
      <c r="E8" s="20">
        <v>52282146.965999998</v>
      </c>
      <c r="G8" s="35">
        <v>31886812.827999994</v>
      </c>
      <c r="H8" s="36">
        <v>37446302.193999998</v>
      </c>
      <c r="I8" s="37">
        <v>52282146.965999998</v>
      </c>
    </row>
    <row r="9" spans="1:9" x14ac:dyDescent="0.4">
      <c r="A9" s="11">
        <v>43252</v>
      </c>
      <c r="B9" s="12" t="s">
        <v>8</v>
      </c>
      <c r="C9" s="24">
        <v>155137172.66308963</v>
      </c>
      <c r="D9" s="24">
        <v>39570632.613686003</v>
      </c>
      <c r="E9" s="18"/>
      <c r="G9" s="29">
        <v>134969018.85187387</v>
      </c>
      <c r="H9" s="30">
        <v>59738786.424901769</v>
      </c>
      <c r="I9" s="31"/>
    </row>
    <row r="10" spans="1:9" x14ac:dyDescent="0.4">
      <c r="A10" s="13">
        <v>43252</v>
      </c>
      <c r="B10" s="14" t="s">
        <v>9</v>
      </c>
      <c r="C10" s="27">
        <v>129052452.69899999</v>
      </c>
      <c r="D10" s="27">
        <v>41562797.122999996</v>
      </c>
      <c r="E10" s="19">
        <v>972551.65599999984</v>
      </c>
      <c r="G10" s="32">
        <v>107710814.15199998</v>
      </c>
      <c r="H10" s="33">
        <v>62904435.670000002</v>
      </c>
      <c r="I10" s="34">
        <v>972551.65599999984</v>
      </c>
    </row>
    <row r="11" spans="1:9" x14ac:dyDescent="0.4">
      <c r="A11" s="15">
        <v>43252</v>
      </c>
      <c r="B11" s="16" t="s">
        <v>7</v>
      </c>
      <c r="C11" s="28">
        <v>32064035.005999997</v>
      </c>
      <c r="D11" s="28">
        <v>36921510.213</v>
      </c>
      <c r="E11" s="20">
        <v>49718992.607000008</v>
      </c>
      <c r="G11" s="35">
        <v>31923058.660999998</v>
      </c>
      <c r="H11" s="36">
        <v>37062486.557999998</v>
      </c>
      <c r="I11" s="37">
        <v>49718992.607000008</v>
      </c>
    </row>
    <row r="12" spans="1:9" x14ac:dyDescent="0.4">
      <c r="A12" s="11">
        <v>43344</v>
      </c>
      <c r="B12" s="12" t="s">
        <v>8</v>
      </c>
      <c r="C12" s="24">
        <v>152609799.70649865</v>
      </c>
      <c r="D12" s="24">
        <v>41944049.506613009</v>
      </c>
      <c r="E12" s="18"/>
      <c r="G12" s="29">
        <v>132445406.02247007</v>
      </c>
      <c r="H12" s="30">
        <v>62108443.190641582</v>
      </c>
      <c r="I12" s="31"/>
    </row>
    <row r="13" spans="1:9" x14ac:dyDescent="0.4">
      <c r="A13" s="13">
        <v>43344</v>
      </c>
      <c r="B13" s="14" t="s">
        <v>9</v>
      </c>
      <c r="C13" s="27">
        <v>130967990.86599995</v>
      </c>
      <c r="D13" s="27">
        <v>39631628.642999999</v>
      </c>
      <c r="E13" s="19">
        <v>1048033.2620000009</v>
      </c>
      <c r="G13" s="32">
        <v>109250804.91499995</v>
      </c>
      <c r="H13" s="33">
        <v>61348814.593999997</v>
      </c>
      <c r="I13" s="34">
        <v>1048033.2620000009</v>
      </c>
    </row>
    <row r="14" spans="1:9" x14ac:dyDescent="0.4">
      <c r="A14" s="15">
        <v>43344</v>
      </c>
      <c r="B14" s="16" t="s">
        <v>7</v>
      </c>
      <c r="C14" s="28">
        <v>32727423.620000001</v>
      </c>
      <c r="D14" s="28">
        <v>37283831.333999999</v>
      </c>
      <c r="E14" s="20">
        <v>48565210.684</v>
      </c>
      <c r="G14" s="35">
        <v>32583220.321000006</v>
      </c>
      <c r="H14" s="36">
        <v>37428034.633000001</v>
      </c>
      <c r="I14" s="37">
        <v>48565210.684</v>
      </c>
    </row>
    <row r="15" spans="1:9" x14ac:dyDescent="0.4">
      <c r="A15" s="11">
        <v>43435</v>
      </c>
      <c r="B15" s="12" t="s">
        <v>8</v>
      </c>
      <c r="C15" s="24">
        <v>155293075.30451605</v>
      </c>
      <c r="D15" s="24">
        <v>39241899.744720004</v>
      </c>
      <c r="E15" s="18"/>
      <c r="G15" s="29">
        <v>135115131.72119829</v>
      </c>
      <c r="H15" s="30">
        <v>59419843.328037776</v>
      </c>
      <c r="I15" s="31"/>
    </row>
    <row r="16" spans="1:9" x14ac:dyDescent="0.4">
      <c r="A16" s="13">
        <v>43435</v>
      </c>
      <c r="B16" s="14" t="s">
        <v>9</v>
      </c>
      <c r="C16" s="27">
        <v>132332049.62800001</v>
      </c>
      <c r="D16" s="27">
        <v>38873021.910999998</v>
      </c>
      <c r="E16" s="19">
        <v>1073457.1269999926</v>
      </c>
      <c r="G16" s="32">
        <v>110842883.88299997</v>
      </c>
      <c r="H16" s="33">
        <v>60362187.656000003</v>
      </c>
      <c r="I16" s="34">
        <v>1073457.1269999926</v>
      </c>
    </row>
    <row r="17" spans="1:9" x14ac:dyDescent="0.4">
      <c r="A17" s="15">
        <v>43435</v>
      </c>
      <c r="B17" s="16" t="s">
        <v>7</v>
      </c>
      <c r="C17" s="28">
        <v>33653237.462000005</v>
      </c>
      <c r="D17" s="28">
        <v>37931973.689999998</v>
      </c>
      <c r="E17" s="20">
        <v>47248795.677999996</v>
      </c>
      <c r="G17" s="35">
        <v>33492582.169</v>
      </c>
      <c r="H17" s="36">
        <v>38092628.983000003</v>
      </c>
      <c r="I17" s="37">
        <v>47248795.677999996</v>
      </c>
    </row>
    <row r="18" spans="1:9" x14ac:dyDescent="0.4">
      <c r="A18" s="11">
        <v>43525</v>
      </c>
      <c r="B18" s="12" t="s">
        <v>8</v>
      </c>
      <c r="C18" s="24">
        <v>134804762.33138806</v>
      </c>
      <c r="D18" s="24">
        <v>37737739.590741016</v>
      </c>
      <c r="E18" s="18"/>
      <c r="G18" s="29">
        <v>133039826.19601007</v>
      </c>
      <c r="H18" s="30">
        <v>39502675.726119027</v>
      </c>
      <c r="I18" s="31"/>
    </row>
    <row r="19" spans="1:9" x14ac:dyDescent="0.4">
      <c r="A19" s="13">
        <v>43525</v>
      </c>
      <c r="B19" s="14" t="s">
        <v>9</v>
      </c>
      <c r="C19" s="27">
        <v>131819610.06900002</v>
      </c>
      <c r="D19" s="27">
        <v>39896159.036999993</v>
      </c>
      <c r="E19" s="19">
        <v>605256.91400000395</v>
      </c>
      <c r="G19" s="32">
        <v>110246550.21000002</v>
      </c>
      <c r="H19" s="33">
        <v>61469218.895999998</v>
      </c>
      <c r="I19" s="34">
        <v>605256.91400000395</v>
      </c>
    </row>
    <row r="20" spans="1:9" x14ac:dyDescent="0.4">
      <c r="A20" s="15">
        <v>43525</v>
      </c>
      <c r="B20" s="16" t="s">
        <v>7</v>
      </c>
      <c r="C20" s="28">
        <v>34494093.936000012</v>
      </c>
      <c r="D20" s="28">
        <v>38518495.039000005</v>
      </c>
      <c r="E20" s="20">
        <v>45845715.648999996</v>
      </c>
      <c r="G20" s="35">
        <v>34327192.592000008</v>
      </c>
      <c r="H20" s="36">
        <v>38685396.383000001</v>
      </c>
      <c r="I20" s="37">
        <v>45845715.648999996</v>
      </c>
    </row>
    <row r="21" spans="1:9" x14ac:dyDescent="0.4">
      <c r="A21" s="11">
        <v>43617</v>
      </c>
      <c r="B21" s="12" t="s">
        <v>8</v>
      </c>
      <c r="C21" s="24">
        <v>134367447.65778205</v>
      </c>
      <c r="D21" s="24">
        <v>37728070.946110018</v>
      </c>
      <c r="E21" s="18"/>
      <c r="G21" s="29">
        <v>132608148.52240404</v>
      </c>
      <c r="H21" s="30">
        <v>39487370.081488028</v>
      </c>
      <c r="I21" s="31"/>
    </row>
    <row r="22" spans="1:9" x14ac:dyDescent="0.4">
      <c r="A22" s="13">
        <v>43617</v>
      </c>
      <c r="B22" s="14" t="s">
        <v>9</v>
      </c>
      <c r="C22" s="27">
        <v>131730388.57799999</v>
      </c>
      <c r="D22" s="27">
        <v>39893473.278999999</v>
      </c>
      <c r="E22" s="19">
        <v>614453.41600000311</v>
      </c>
      <c r="G22" s="32">
        <v>110325878.31700002</v>
      </c>
      <c r="H22" s="33">
        <v>61297983.539999999</v>
      </c>
      <c r="I22" s="34">
        <v>614453.41600000311</v>
      </c>
    </row>
    <row r="23" spans="1:9" x14ac:dyDescent="0.4">
      <c r="A23" s="15">
        <v>43617</v>
      </c>
      <c r="B23" s="16" t="s">
        <v>7</v>
      </c>
      <c r="C23" s="28">
        <v>35169117.357999995</v>
      </c>
      <c r="D23" s="28">
        <v>39059536.497000001</v>
      </c>
      <c r="E23" s="20">
        <v>45369156.789000005</v>
      </c>
      <c r="G23" s="35">
        <v>34994189.556999996</v>
      </c>
      <c r="H23" s="36">
        <v>39234464.298</v>
      </c>
      <c r="I23" s="37">
        <v>45369156.789000005</v>
      </c>
    </row>
    <row r="24" spans="1:9" x14ac:dyDescent="0.4">
      <c r="A24" s="11">
        <v>43709</v>
      </c>
      <c r="B24" s="12" t="s">
        <v>8</v>
      </c>
      <c r="C24" s="24">
        <v>134477022.56543407</v>
      </c>
      <c r="D24" s="24">
        <v>37843417.886158012</v>
      </c>
      <c r="E24" s="18"/>
      <c r="G24" s="29">
        <v>132869404.08237211</v>
      </c>
      <c r="H24" s="30">
        <v>39451036.369219989</v>
      </c>
      <c r="I24" s="31"/>
    </row>
    <row r="25" spans="1:9" x14ac:dyDescent="0.4">
      <c r="A25" s="13">
        <v>43709</v>
      </c>
      <c r="B25" s="14" t="s">
        <v>9</v>
      </c>
      <c r="C25" s="27">
        <v>131462823.829</v>
      </c>
      <c r="D25" s="27">
        <v>40641652.748000003</v>
      </c>
      <c r="E25" s="19">
        <v>170762.12100000001</v>
      </c>
      <c r="G25" s="32">
        <v>110216468.19099998</v>
      </c>
      <c r="H25" s="33">
        <v>61888008.386</v>
      </c>
      <c r="I25" s="34">
        <v>170762.12100000001</v>
      </c>
    </row>
    <row r="26" spans="1:9" x14ac:dyDescent="0.4">
      <c r="A26" s="15">
        <v>43709</v>
      </c>
      <c r="B26" s="16" t="s">
        <v>7</v>
      </c>
      <c r="C26" s="28">
        <v>35961106.977999993</v>
      </c>
      <c r="D26" s="28">
        <v>39471105.053000003</v>
      </c>
      <c r="E26" s="20">
        <v>44161628.868000008</v>
      </c>
      <c r="G26" s="35">
        <v>35770966.777999997</v>
      </c>
      <c r="H26" s="36">
        <v>39661245.253000006</v>
      </c>
      <c r="I26" s="37">
        <v>44161628.868000008</v>
      </c>
    </row>
    <row r="27" spans="1:9" x14ac:dyDescent="0.4">
      <c r="A27" s="11">
        <v>43800</v>
      </c>
      <c r="B27" s="12" t="s">
        <v>8</v>
      </c>
      <c r="C27" s="24">
        <v>125917739.33292803</v>
      </c>
      <c r="D27" s="24">
        <v>46654495.128773011</v>
      </c>
      <c r="E27" s="18"/>
      <c r="G27" s="29">
        <v>124308643.84986608</v>
      </c>
      <c r="H27" s="30">
        <v>48263590.61183501</v>
      </c>
      <c r="I27" s="31"/>
    </row>
    <row r="28" spans="1:9" x14ac:dyDescent="0.4">
      <c r="A28" s="13">
        <v>43800</v>
      </c>
      <c r="B28" s="14" t="s">
        <v>9</v>
      </c>
      <c r="C28" s="27">
        <v>131634651.37199993</v>
      </c>
      <c r="D28" s="27">
        <v>40461797.465999998</v>
      </c>
      <c r="E28" s="19">
        <v>622649.60400000378</v>
      </c>
      <c r="G28" s="32">
        <v>110604516.89599997</v>
      </c>
      <c r="H28" s="33">
        <v>61491931.942000002</v>
      </c>
      <c r="I28" s="34">
        <v>622649.60400000378</v>
      </c>
    </row>
    <row r="29" spans="1:9" x14ac:dyDescent="0.4">
      <c r="A29" s="15">
        <v>43800</v>
      </c>
      <c r="B29" s="16" t="s">
        <v>7</v>
      </c>
      <c r="C29" s="28">
        <v>37526605.273000024</v>
      </c>
      <c r="D29" s="28">
        <v>39700599.456</v>
      </c>
      <c r="E29" s="20">
        <v>42804278.208000004</v>
      </c>
      <c r="G29" s="35">
        <v>37327933.490000017</v>
      </c>
      <c r="H29" s="36">
        <v>39899271.239000015</v>
      </c>
      <c r="I29" s="37">
        <v>42804278.208000004</v>
      </c>
    </row>
    <row r="30" spans="1:9" x14ac:dyDescent="0.4">
      <c r="A30" s="11">
        <v>43891</v>
      </c>
      <c r="B30" s="12" t="s">
        <v>8</v>
      </c>
      <c r="C30" s="24">
        <v>129805754.66262597</v>
      </c>
      <c r="D30" s="24">
        <v>57956334.444311984</v>
      </c>
      <c r="E30" s="18"/>
      <c r="G30" s="29">
        <v>129072169.42922203</v>
      </c>
      <c r="H30" s="30">
        <v>58689919.677716017</v>
      </c>
      <c r="I30" s="31"/>
    </row>
    <row r="31" spans="1:9" x14ac:dyDescent="0.4">
      <c r="A31" s="13">
        <v>43891</v>
      </c>
      <c r="B31" s="14" t="s">
        <v>9</v>
      </c>
      <c r="C31" s="27">
        <v>130141401.84600002</v>
      </c>
      <c r="D31" s="27">
        <v>42721189.256999999</v>
      </c>
      <c r="E31" s="19">
        <v>848072.07800000277</v>
      </c>
      <c r="G31" s="32">
        <v>108749395.32700001</v>
      </c>
      <c r="H31" s="33">
        <v>64113195.775999986</v>
      </c>
      <c r="I31" s="34">
        <v>848072.07800000277</v>
      </c>
    </row>
    <row r="32" spans="1:9" x14ac:dyDescent="0.4">
      <c r="A32" s="15">
        <v>43891</v>
      </c>
      <c r="B32" s="16" t="s">
        <v>7</v>
      </c>
      <c r="C32" s="28">
        <v>38651176.291000001</v>
      </c>
      <c r="D32" s="28">
        <v>40046275.382000007</v>
      </c>
      <c r="E32" s="20">
        <v>41473210.017000005</v>
      </c>
      <c r="G32" s="35">
        <v>38452341.800999999</v>
      </c>
      <c r="H32" s="36">
        <v>40245109.872000016</v>
      </c>
      <c r="I32" s="37">
        <v>41473210.017000005</v>
      </c>
    </row>
    <row r="33" spans="1:9" x14ac:dyDescent="0.4">
      <c r="A33" s="11">
        <v>43983</v>
      </c>
      <c r="B33" s="12" t="s">
        <v>8</v>
      </c>
      <c r="C33" s="24">
        <v>130852113.78372495</v>
      </c>
      <c r="D33" s="24">
        <v>58574937.615823992</v>
      </c>
      <c r="E33" s="18"/>
      <c r="G33" s="29">
        <v>130093414.89100204</v>
      </c>
      <c r="H33" s="30">
        <v>59333636.508547008</v>
      </c>
      <c r="I33" s="31"/>
    </row>
    <row r="34" spans="1:9" x14ac:dyDescent="0.4">
      <c r="A34" s="13">
        <v>43983</v>
      </c>
      <c r="B34" s="14" t="s">
        <v>9</v>
      </c>
      <c r="C34" s="27">
        <v>129279677.67999999</v>
      </c>
      <c r="D34" s="27">
        <v>43323199.930999994</v>
      </c>
      <c r="E34" s="19">
        <v>867676.7740000023</v>
      </c>
      <c r="G34" s="32">
        <v>108327394.11699998</v>
      </c>
      <c r="H34" s="33">
        <v>64275483.494000003</v>
      </c>
      <c r="I34" s="34">
        <v>867676.7740000023</v>
      </c>
    </row>
    <row r="35" spans="1:9" x14ac:dyDescent="0.4">
      <c r="A35" s="15">
        <v>43983</v>
      </c>
      <c r="B35" s="16" t="s">
        <v>7</v>
      </c>
      <c r="C35" s="28">
        <v>38902793.583000004</v>
      </c>
      <c r="D35" s="28">
        <v>39473283.634999998</v>
      </c>
      <c r="E35" s="20">
        <v>39478815.662000008</v>
      </c>
      <c r="G35" s="35">
        <v>38689369.289999999</v>
      </c>
      <c r="H35" s="36">
        <v>39686707.928000011</v>
      </c>
      <c r="I35" s="37">
        <v>39478815.662000008</v>
      </c>
    </row>
    <row r="36" spans="1:9" x14ac:dyDescent="0.4">
      <c r="A36" s="11">
        <v>44075</v>
      </c>
      <c r="B36" s="12" t="s">
        <v>8</v>
      </c>
      <c r="C36" s="24">
        <v>130757118.32552296</v>
      </c>
      <c r="D36" s="24">
        <v>58163577.692676999</v>
      </c>
      <c r="E36" s="18"/>
    </row>
    <row r="37" spans="1:9" x14ac:dyDescent="0.4">
      <c r="A37" s="13">
        <v>44075</v>
      </c>
      <c r="B37" s="14" t="s">
        <v>9</v>
      </c>
      <c r="C37" s="27">
        <v>129917069.155</v>
      </c>
      <c r="D37" s="27">
        <v>43248074.800999999</v>
      </c>
      <c r="E37" s="19">
        <v>802678.6880000016</v>
      </c>
    </row>
    <row r="38" spans="1:9" x14ac:dyDescent="0.4">
      <c r="A38" s="15">
        <v>44075</v>
      </c>
      <c r="B38" s="16" t="s">
        <v>7</v>
      </c>
      <c r="C38" s="28">
        <v>40100358.745000027</v>
      </c>
      <c r="D38" s="28">
        <v>39633767.439000003</v>
      </c>
      <c r="E38" s="20">
        <v>38086738.398000002</v>
      </c>
    </row>
    <row r="39" spans="1:9" x14ac:dyDescent="0.4">
      <c r="A39" s="11">
        <v>44166</v>
      </c>
      <c r="B39" s="12" t="s">
        <v>8</v>
      </c>
      <c r="C39" s="24">
        <v>130772015.80998006</v>
      </c>
      <c r="D39" s="24">
        <v>58055540.631869435</v>
      </c>
      <c r="E39" s="18"/>
    </row>
    <row r="40" spans="1:9" x14ac:dyDescent="0.4">
      <c r="A40" s="13">
        <v>44166</v>
      </c>
      <c r="B40" s="14" t="s">
        <v>9</v>
      </c>
      <c r="C40" s="27">
        <v>129745845.435</v>
      </c>
      <c r="D40" s="27">
        <v>42927962.936999999</v>
      </c>
      <c r="E40" s="19">
        <v>327494.25399999996</v>
      </c>
    </row>
    <row r="41" spans="1:9" x14ac:dyDescent="0.4">
      <c r="A41" s="15">
        <v>44166</v>
      </c>
      <c r="B41" s="16" t="s">
        <v>7</v>
      </c>
      <c r="C41" s="28">
        <v>41577754.263999999</v>
      </c>
      <c r="D41" s="28">
        <v>38976023.539000005</v>
      </c>
      <c r="E41" s="20">
        <v>37560853.952</v>
      </c>
    </row>
    <row r="42" spans="1:9" x14ac:dyDescent="0.4">
      <c r="A42" s="11">
        <v>44256</v>
      </c>
      <c r="B42" s="12" t="s">
        <v>8</v>
      </c>
      <c r="C42" s="24">
        <v>118390910.42532134</v>
      </c>
      <c r="D42" s="24">
        <v>51155374.523765996</v>
      </c>
      <c r="E42" s="18"/>
    </row>
    <row r="43" spans="1:9" x14ac:dyDescent="0.4">
      <c r="A43" s="13">
        <v>44256</v>
      </c>
      <c r="B43" s="14" t="s">
        <v>9</v>
      </c>
      <c r="C43" s="27">
        <v>130148132.89600001</v>
      </c>
      <c r="D43" s="27">
        <v>42048671.247999996</v>
      </c>
      <c r="E43" s="19">
        <v>298778.54800000001</v>
      </c>
    </row>
    <row r="44" spans="1:9" x14ac:dyDescent="0.4">
      <c r="A44" s="15">
        <v>44256</v>
      </c>
      <c r="B44" s="16" t="s">
        <v>7</v>
      </c>
      <c r="C44" s="28">
        <v>42436620.846999995</v>
      </c>
      <c r="D44" s="28">
        <v>40376306.585999995</v>
      </c>
      <c r="E44" s="20">
        <v>35064956.979999997</v>
      </c>
    </row>
    <row r="45" spans="1:9" x14ac:dyDescent="0.4">
      <c r="A45" s="11">
        <v>44348</v>
      </c>
      <c r="B45" s="12" t="s">
        <v>8</v>
      </c>
      <c r="C45" s="24">
        <v>122208712.9395176</v>
      </c>
      <c r="D45" s="24">
        <v>47187600.440788999</v>
      </c>
      <c r="E45" s="18"/>
    </row>
    <row r="46" spans="1:9" x14ac:dyDescent="0.4">
      <c r="A46" s="13">
        <v>44348</v>
      </c>
      <c r="B46" s="14" t="s">
        <v>9</v>
      </c>
      <c r="C46" s="27">
        <v>128890056.30000001</v>
      </c>
      <c r="D46" s="27">
        <v>41349996.571000002</v>
      </c>
      <c r="E46" s="19">
        <v>289471.50300000003</v>
      </c>
    </row>
    <row r="47" spans="1:9" x14ac:dyDescent="0.4">
      <c r="A47" s="15">
        <v>44348</v>
      </c>
      <c r="B47" s="16" t="s">
        <v>7</v>
      </c>
      <c r="C47" s="28">
        <v>43232408.520000003</v>
      </c>
      <c r="D47" s="28">
        <v>40368878.772</v>
      </c>
      <c r="E47" s="20">
        <v>34094059.601999998</v>
      </c>
    </row>
    <row r="48" spans="1:9" x14ac:dyDescent="0.4">
      <c r="A48" s="11">
        <v>44440</v>
      </c>
      <c r="B48" s="12" t="s">
        <v>8</v>
      </c>
      <c r="C48" s="24">
        <v>121868533.26701827</v>
      </c>
      <c r="D48" s="24">
        <v>47182176.60442806</v>
      </c>
      <c r="E48" s="18"/>
    </row>
    <row r="49" spans="1:5" x14ac:dyDescent="0.4">
      <c r="A49" s="13">
        <v>44440</v>
      </c>
      <c r="B49" s="14" t="s">
        <v>9</v>
      </c>
      <c r="C49" s="27">
        <v>128158157.28699999</v>
      </c>
      <c r="D49" s="27">
        <v>42069530.390000001</v>
      </c>
      <c r="E49" s="19">
        <v>280208.45400000003</v>
      </c>
    </row>
    <row r="50" spans="1:5" x14ac:dyDescent="0.4">
      <c r="A50" s="15">
        <v>44440</v>
      </c>
      <c r="B50" s="16" t="s">
        <v>7</v>
      </c>
      <c r="C50" s="28">
        <v>43922878.822999999</v>
      </c>
      <c r="D50" s="28">
        <v>40476328.104000002</v>
      </c>
      <c r="E50" s="20">
        <v>33249645.951000001</v>
      </c>
    </row>
    <row r="51" spans="1:5" x14ac:dyDescent="0.4">
      <c r="A51" s="11">
        <v>44531</v>
      </c>
      <c r="B51" s="12" t="s">
        <v>8</v>
      </c>
      <c r="C51" s="24">
        <v>121353515.48735319</v>
      </c>
      <c r="D51" s="24">
        <v>48068060.058370613</v>
      </c>
      <c r="E51" s="18"/>
    </row>
    <row r="52" spans="1:5" x14ac:dyDescent="0.4">
      <c r="A52" s="13">
        <v>44531</v>
      </c>
      <c r="B52" s="14" t="s">
        <v>9</v>
      </c>
      <c r="C52" s="27">
        <v>128194866.84799999</v>
      </c>
      <c r="D52" s="27">
        <v>42117483.856999993</v>
      </c>
      <c r="E52" s="19">
        <v>272820.18199999997</v>
      </c>
    </row>
    <row r="53" spans="1:5" x14ac:dyDescent="0.4">
      <c r="A53" s="15">
        <v>44531</v>
      </c>
      <c r="B53" s="16" t="s">
        <v>7</v>
      </c>
      <c r="C53" s="28">
        <v>44560251.160999998</v>
      </c>
      <c r="D53" s="28">
        <v>41205650.765000001</v>
      </c>
      <c r="E53" s="20">
        <v>31806945.812999997</v>
      </c>
    </row>
    <row r="54" spans="1:5" x14ac:dyDescent="0.4">
      <c r="A54" s="11">
        <v>44621</v>
      </c>
      <c r="B54" s="12" t="s">
        <v>8</v>
      </c>
      <c r="C54" s="24">
        <v>124110677.17677595</v>
      </c>
      <c r="D54" s="24">
        <v>46898284.438321009</v>
      </c>
      <c r="E54" s="18"/>
    </row>
    <row r="55" spans="1:5" x14ac:dyDescent="0.4">
      <c r="A55" s="13">
        <v>44621</v>
      </c>
      <c r="B55" s="14" t="s">
        <v>9</v>
      </c>
      <c r="C55" s="27">
        <v>127665354.64199999</v>
      </c>
      <c r="D55" s="27">
        <v>42742791.853</v>
      </c>
      <c r="E55" s="19">
        <v>267883.68099999998</v>
      </c>
    </row>
    <row r="56" spans="1:5" x14ac:dyDescent="0.4">
      <c r="A56" s="15">
        <v>44621</v>
      </c>
      <c r="B56" s="16" t="s">
        <v>7</v>
      </c>
      <c r="C56" s="28">
        <v>44721481.354000002</v>
      </c>
      <c r="D56" s="28">
        <v>41405703.927999996</v>
      </c>
      <c r="E56" s="20">
        <v>31042953.512999997</v>
      </c>
    </row>
    <row r="57" spans="1:5" x14ac:dyDescent="0.4">
      <c r="A57" s="11">
        <v>44713</v>
      </c>
      <c r="B57" s="12" t="s">
        <v>8</v>
      </c>
      <c r="C57" s="24">
        <v>124071052.73999295</v>
      </c>
      <c r="D57" s="24">
        <v>46952637.749409012</v>
      </c>
      <c r="E57" s="18"/>
    </row>
    <row r="58" spans="1:5" x14ac:dyDescent="0.4">
      <c r="A58" s="13">
        <v>44713</v>
      </c>
      <c r="B58" s="14" t="s">
        <v>9</v>
      </c>
      <c r="C58" s="27">
        <v>126641588.192</v>
      </c>
      <c r="D58" s="27">
        <v>43186997.255000003</v>
      </c>
      <c r="E58" s="19">
        <v>266773.31300000002</v>
      </c>
    </row>
    <row r="59" spans="1:5" x14ac:dyDescent="0.4">
      <c r="A59" s="15">
        <v>44713</v>
      </c>
      <c r="B59" s="16" t="s">
        <v>7</v>
      </c>
      <c r="C59" s="28">
        <v>44772140.608999997</v>
      </c>
      <c r="D59" s="28">
        <v>41600139.715000004</v>
      </c>
      <c r="E59" s="20">
        <v>30603792.625</v>
      </c>
    </row>
    <row r="60" spans="1:5" x14ac:dyDescent="0.4">
      <c r="A60" s="11">
        <v>44805</v>
      </c>
      <c r="B60" s="12" t="s">
        <v>8</v>
      </c>
      <c r="C60" s="24">
        <v>124777677.49401361</v>
      </c>
      <c r="D60" s="24">
        <v>46981053.166109011</v>
      </c>
      <c r="E60" s="18"/>
    </row>
    <row r="61" spans="1:5" x14ac:dyDescent="0.4">
      <c r="A61" s="13">
        <v>44805</v>
      </c>
      <c r="B61" s="14" t="s">
        <v>9</v>
      </c>
      <c r="C61" s="27">
        <v>126592871.006</v>
      </c>
      <c r="D61" s="27">
        <v>42951612.710000001</v>
      </c>
      <c r="E61" s="19">
        <v>244257.51</v>
      </c>
    </row>
    <row r="62" spans="1:5" x14ac:dyDescent="0.4">
      <c r="A62" s="15">
        <v>44805</v>
      </c>
      <c r="B62" s="16" t="s">
        <v>7</v>
      </c>
      <c r="C62" s="28">
        <v>44825127.600000001</v>
      </c>
      <c r="D62" s="28">
        <v>41541042.574000001</v>
      </c>
      <c r="E62" s="20">
        <v>29789960.524</v>
      </c>
    </row>
    <row r="63" spans="1:5" x14ac:dyDescent="0.4">
      <c r="A63" s="11">
        <v>44896</v>
      </c>
      <c r="B63" s="12" t="s">
        <v>8</v>
      </c>
      <c r="C63" s="24">
        <v>122702907.99482621</v>
      </c>
      <c r="D63" s="24">
        <v>46898332.524331979</v>
      </c>
      <c r="E63" s="18"/>
    </row>
    <row r="64" spans="1:5" x14ac:dyDescent="0.4">
      <c r="A64" s="13">
        <v>44896</v>
      </c>
      <c r="B64" s="14" t="s">
        <v>9</v>
      </c>
      <c r="C64" s="27">
        <v>125183052.78299999</v>
      </c>
      <c r="D64" s="27">
        <v>43776026.895999998</v>
      </c>
      <c r="E64" s="19">
        <v>239367.52100000001</v>
      </c>
    </row>
    <row r="65" spans="1:5" x14ac:dyDescent="0.4">
      <c r="A65" s="15">
        <v>44896</v>
      </c>
      <c r="B65" s="16" t="s">
        <v>7</v>
      </c>
      <c r="C65" s="28">
        <v>45121212.342999995</v>
      </c>
      <c r="D65" s="28">
        <v>41814647.270000003</v>
      </c>
      <c r="E65" s="20">
        <v>29143110.955999997</v>
      </c>
    </row>
    <row r="66" spans="1:5" x14ac:dyDescent="0.4">
      <c r="A66" s="11">
        <v>44986</v>
      </c>
      <c r="B66" s="12" t="s">
        <v>8</v>
      </c>
      <c r="C66" s="24">
        <v>129285066.5751563</v>
      </c>
      <c r="D66" s="24">
        <v>48048402.844773971</v>
      </c>
      <c r="E66" s="18"/>
    </row>
    <row r="67" spans="1:5" x14ac:dyDescent="0.4">
      <c r="A67" s="13">
        <v>44986</v>
      </c>
      <c r="B67" s="14" t="s">
        <v>9</v>
      </c>
      <c r="C67" s="27">
        <v>125079542.69599998</v>
      </c>
      <c r="D67" s="27">
        <v>44271172.575999998</v>
      </c>
      <c r="E67" s="19">
        <v>230128.467</v>
      </c>
    </row>
    <row r="68" spans="1:5" x14ac:dyDescent="0.4">
      <c r="A68" s="15">
        <v>44986</v>
      </c>
      <c r="B68" s="16" t="s">
        <v>7</v>
      </c>
      <c r="C68" s="28">
        <v>45149240.696000002</v>
      </c>
      <c r="D68" s="28">
        <v>42079187.787</v>
      </c>
      <c r="E68" s="20">
        <v>28283430.746000003</v>
      </c>
    </row>
    <row r="69" spans="1:5" x14ac:dyDescent="0.4">
      <c r="A69" s="11">
        <f t="shared" ref="A69:A70" si="0">EDATE(A66,3)</f>
        <v>45078</v>
      </c>
      <c r="B69" s="12" t="str">
        <f t="shared" ref="B69:B70" si="1">B66</f>
        <v xml:space="preserve">Sites non résidentiels - transport </v>
      </c>
      <c r="C69" s="24">
        <v>128443437.01152997</v>
      </c>
      <c r="D69" s="24">
        <v>48833258.961640991</v>
      </c>
      <c r="E69" s="18"/>
    </row>
    <row r="70" spans="1:5" x14ac:dyDescent="0.4">
      <c r="A70" s="13">
        <f t="shared" si="0"/>
        <v>45078</v>
      </c>
      <c r="B70" s="14" t="str">
        <f t="shared" si="1"/>
        <v>Sites non résidentiels - distribution</v>
      </c>
      <c r="C70" s="27">
        <v>119497680.281859</v>
      </c>
      <c r="D70" s="27">
        <v>43730081.283999994</v>
      </c>
      <c r="E70" s="19">
        <v>206216.842</v>
      </c>
    </row>
    <row r="71" spans="1:5" x14ac:dyDescent="0.4">
      <c r="A71" s="15">
        <f t="shared" ref="A71:A80" si="2">EDATE(A68,3)</f>
        <v>45078</v>
      </c>
      <c r="B71" s="16" t="str">
        <f t="shared" ref="B71:B80" si="3">B68</f>
        <v>Sites résidentiels</v>
      </c>
      <c r="C71" s="28">
        <v>43137611.960999995</v>
      </c>
      <c r="D71" s="28">
        <v>39557274.826999992</v>
      </c>
      <c r="E71" s="20">
        <v>24635473.084999997</v>
      </c>
    </row>
    <row r="72" spans="1:5" x14ac:dyDescent="0.4">
      <c r="A72" s="11">
        <f t="shared" si="2"/>
        <v>45170</v>
      </c>
      <c r="B72" s="12" t="str">
        <f t="shared" si="3"/>
        <v xml:space="preserve">Sites non résidentiels - transport </v>
      </c>
      <c r="C72" s="25"/>
      <c r="D72" s="25"/>
      <c r="E72" s="21"/>
    </row>
    <row r="73" spans="1:5" x14ac:dyDescent="0.4">
      <c r="A73" s="13">
        <f t="shared" si="2"/>
        <v>45170</v>
      </c>
      <c r="B73" s="14" t="str">
        <f t="shared" si="3"/>
        <v>Sites non résidentiels - distribution</v>
      </c>
      <c r="C73" s="25"/>
      <c r="D73" s="25"/>
      <c r="E73" s="22"/>
    </row>
    <row r="74" spans="1:5" x14ac:dyDescent="0.4">
      <c r="A74" s="15">
        <f t="shared" si="2"/>
        <v>45170</v>
      </c>
      <c r="B74" s="16" t="str">
        <f t="shared" si="3"/>
        <v>Sites résidentiels</v>
      </c>
      <c r="C74" s="26"/>
      <c r="D74" s="26"/>
      <c r="E74" s="23"/>
    </row>
    <row r="75" spans="1:5" x14ac:dyDescent="0.4">
      <c r="A75" s="11">
        <f t="shared" si="2"/>
        <v>45261</v>
      </c>
      <c r="B75" s="12" t="str">
        <f t="shared" si="3"/>
        <v xml:space="preserve">Sites non résidentiels - transport </v>
      </c>
      <c r="C75" s="25"/>
      <c r="D75" s="25"/>
      <c r="E75" s="21"/>
    </row>
    <row r="76" spans="1:5" x14ac:dyDescent="0.4">
      <c r="A76" s="13">
        <f t="shared" si="2"/>
        <v>45261</v>
      </c>
      <c r="B76" s="14" t="str">
        <f t="shared" si="3"/>
        <v>Sites non résidentiels - distribution</v>
      </c>
      <c r="C76" s="25"/>
      <c r="D76" s="25"/>
      <c r="E76" s="22"/>
    </row>
    <row r="77" spans="1:5" x14ac:dyDescent="0.4">
      <c r="A77" s="15">
        <f t="shared" si="2"/>
        <v>45261</v>
      </c>
      <c r="B77" s="16" t="str">
        <f t="shared" si="3"/>
        <v>Sites résidentiels</v>
      </c>
      <c r="C77" s="26"/>
      <c r="D77" s="26"/>
      <c r="E77" s="23"/>
    </row>
    <row r="78" spans="1:5" x14ac:dyDescent="0.4">
      <c r="A78" s="11">
        <f t="shared" si="2"/>
        <v>45352</v>
      </c>
      <c r="B78" s="12" t="str">
        <f t="shared" si="3"/>
        <v xml:space="preserve">Sites non résidentiels - transport </v>
      </c>
      <c r="C78" s="25"/>
      <c r="D78" s="25"/>
      <c r="E78" s="21"/>
    </row>
    <row r="79" spans="1:5" x14ac:dyDescent="0.4">
      <c r="A79" s="13">
        <f t="shared" si="2"/>
        <v>45352</v>
      </c>
      <c r="B79" s="14" t="str">
        <f t="shared" si="3"/>
        <v>Sites non résidentiels - distribution</v>
      </c>
      <c r="C79" s="25"/>
      <c r="D79" s="25"/>
      <c r="E79" s="22"/>
    </row>
    <row r="80" spans="1:5" x14ac:dyDescent="0.4">
      <c r="A80" s="15">
        <f t="shared" si="2"/>
        <v>45352</v>
      </c>
      <c r="B80" s="16" t="str">
        <f t="shared" si="3"/>
        <v>Sites résidentiels</v>
      </c>
      <c r="C80" s="26"/>
      <c r="D80" s="26"/>
      <c r="E80" s="23"/>
    </row>
  </sheetData>
  <mergeCells count="2">
    <mergeCell ref="C1:E1"/>
    <mergeCell ref="G1:I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Présentation</vt:lpstr>
      <vt:lpstr>Données sans CCG </vt:lpstr>
      <vt:lpstr>Données avec CCG</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Duvot Mathis</dc:creator>
  <cp:lastModifiedBy>Griffon Louis</cp:lastModifiedBy>
  <cp:lastPrinted>2018-04-24T11:52:40Z</cp:lastPrinted>
  <dcterms:created xsi:type="dcterms:W3CDTF">2016-03-30T15:18:41Z</dcterms:created>
  <dcterms:modified xsi:type="dcterms:W3CDTF">2025-03-14T11:22:46Z</dcterms:modified>
</cp:coreProperties>
</file>