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filecre\CRE\COMMUN\Open data CRE\Jeux de données\01-DFMG-Rapport surveillance marchés gros\2017\"/>
    </mc:Choice>
  </mc:AlternateContent>
  <bookViews>
    <workbookView xWindow="10890" yWindow="180" windowWidth="17745" windowHeight="12525"/>
  </bookViews>
  <sheets>
    <sheet name="Présentation" sheetId="12" r:id="rId1"/>
    <sheet name="Données" sheetId="13" r:id="rId2"/>
  </sheets>
  <externalReferences>
    <externalReference r:id="rId3"/>
  </externalReferences>
  <definedNames>
    <definedName name="CCNbShippers">[1]DCC!$BK:$BQ</definedName>
    <definedName name="CCNbTradesMaturite">[1]DCC!$AS:$AY</definedName>
    <definedName name="CCNbTradesPlateforme">[1]DCC!$BB:$BH</definedName>
    <definedName name="CCVolumeslivrés">[1]DCC!$BT:$BU</definedName>
    <definedName name="CCVolumesMaturite">[1]DCC!$Z:$AF</definedName>
    <definedName name="CCVolumesPlateforme">[1]DCC!$AI:$AO</definedName>
    <definedName name="_xlnm.Print_Area" localSheetId="0">Présentation!$A$2:$I$38</definedName>
  </definedNames>
  <calcPr calcId="162913"/>
</workbook>
</file>

<file path=xl/calcChain.xml><?xml version="1.0" encoding="utf-8"?>
<calcChain xmlns="http://schemas.openxmlformats.org/spreadsheetml/2006/main">
  <c r="D3" i="13" l="1"/>
  <c r="C3" i="13"/>
  <c r="E2" i="13" s="1"/>
  <c r="B3" i="13"/>
</calcChain>
</file>

<file path=xl/sharedStrings.xml><?xml version="1.0" encoding="utf-8"?>
<sst xmlns="http://schemas.openxmlformats.org/spreadsheetml/2006/main" count="61" uniqueCount="46">
  <si>
    <t>Description</t>
  </si>
  <si>
    <t>Acronymes utilisés</t>
  </si>
  <si>
    <t>Avertissement</t>
  </si>
  <si>
    <t>Contact</t>
  </si>
  <si>
    <t>opendata@cre.fr</t>
  </si>
  <si>
    <t>Négoce</t>
  </si>
  <si>
    <t>Variation annuelle</t>
  </si>
  <si>
    <t>En pourcentage</t>
  </si>
  <si>
    <t>En Valeur</t>
  </si>
  <si>
    <t>Activité sur le marché de gros français</t>
  </si>
  <si>
    <t>Echanges aux PEG* (TWh)</t>
  </si>
  <si>
    <t>En % de la consommation nationale</t>
  </si>
  <si>
    <t>Volumes échangés sur le marché intermédié français</t>
  </si>
  <si>
    <t>Marché spot (TWh)</t>
  </si>
  <si>
    <t>Intraday</t>
  </si>
  <si>
    <t>Day Ahead</t>
  </si>
  <si>
    <t>Bourse (DA, WD, WE, autres spot)</t>
  </si>
  <si>
    <t>Brokers (DA, WD, WE, autres spot)</t>
  </si>
  <si>
    <t>Marché à terme (TWh)</t>
  </si>
  <si>
    <t>M+1</t>
  </si>
  <si>
    <t>Q+1</t>
  </si>
  <si>
    <t>S+1</t>
  </si>
  <si>
    <t>Y+1</t>
  </si>
  <si>
    <t>Bourse (toutes échéances)</t>
  </si>
  <si>
    <t>Brokers (toutes échéances)</t>
  </si>
  <si>
    <t>Nombre de transactions sur le marché intermédié français</t>
  </si>
  <si>
    <t>Marché spot</t>
  </si>
  <si>
    <t>Marché à terme</t>
  </si>
  <si>
    <t>Concentration du marché français du gaz</t>
  </si>
  <si>
    <t>Nombre d'expéditeurs actifs sur le marché</t>
  </si>
  <si>
    <t>dont actifs chez Powernext Gas Spot</t>
  </si>
  <si>
    <t>dont actifs chez Powernext Gas Futures</t>
  </si>
  <si>
    <t>* Livraisons issues des échanges sur les marchés intermédiés en France</t>
  </si>
  <si>
    <t>PEG</t>
  </si>
  <si>
    <t>Point d'échange de gaz</t>
  </si>
  <si>
    <t>DA</t>
  </si>
  <si>
    <t>WD</t>
  </si>
  <si>
    <t>WE</t>
  </si>
  <si>
    <t xml:space="preserve">Produit Day Ahead </t>
  </si>
  <si>
    <t>Produit Week End</t>
  </si>
  <si>
    <t>Produit Within Day</t>
  </si>
  <si>
    <t>Contrat mensuel pour le mois à venir</t>
  </si>
  <si>
    <t>Contrat trimestriel pour le trimestre à venir</t>
  </si>
  <si>
    <t>Contrat semestriel gazier pour le semestre à venir</t>
  </si>
  <si>
    <t>Contrat annuel pour année à venir</t>
  </si>
  <si>
    <t>Les éléments clés de l’activité de négoce sur le marché de gros du gaz naturel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</si>
</sst>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0.0"/>
  </numFmts>
  <fonts count="54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b/>
      <sz val="15"/>
      <color theme="3"/>
      <name val="Franklin Gothic Book"/>
      <family val="2"/>
    </font>
    <font>
      <b/>
      <sz val="13"/>
      <color theme="3"/>
      <name val="Franklin Gothic Book"/>
      <family val="2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u/>
      <sz val="10"/>
      <color theme="10"/>
      <name val="Franklin Gothic Book"/>
      <family val="2"/>
    </font>
    <font>
      <u/>
      <sz val="11"/>
      <color theme="10"/>
      <name val="Franklin Gothic Book"/>
      <family val="2"/>
    </font>
    <font>
      <b/>
      <sz val="13"/>
      <color theme="6"/>
      <name val="Franklin Gothic Book"/>
      <family val="2"/>
    </font>
    <font>
      <b/>
      <sz val="15"/>
      <color theme="6"/>
      <name val="Franklin Gothic Book"/>
      <family val="2"/>
    </font>
    <font>
      <sz val="11"/>
      <color theme="1"/>
      <name val="Franklin Gothic Book"/>
      <family val="2"/>
      <scheme val="minor"/>
    </font>
    <font>
      <b/>
      <sz val="18"/>
      <color theme="3"/>
      <name val="Franklin Gothic Medium"/>
      <family val="2"/>
      <scheme val="major"/>
    </font>
    <font>
      <u/>
      <sz val="11"/>
      <color theme="10"/>
      <name val="Franklin Gothic Book"/>
      <family val="2"/>
      <scheme val="minor"/>
    </font>
    <font>
      <sz val="11"/>
      <color rgb="FFFF0000"/>
      <name val="Franklin Gothic Book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1"/>
      <name val="Franklin Gothic Book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Helv"/>
    </font>
    <font>
      <b/>
      <sz val="11"/>
      <color theme="0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b/>
      <sz val="13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65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sz val="11"/>
      <color rgb="FFFFFFFF"/>
      <name val="Franklin Gothic Book"/>
      <family val="2"/>
    </font>
    <font>
      <b/>
      <sz val="12"/>
      <color theme="1"/>
      <name val="Franklin Gothic Book"/>
      <family val="2"/>
      <scheme val="minor"/>
    </font>
    <font>
      <sz val="12"/>
      <color theme="1"/>
      <name val="Franklin Gothic Book"/>
      <family val="2"/>
      <scheme val="minor"/>
    </font>
    <font>
      <i/>
      <sz val="12"/>
      <color theme="1"/>
      <name val="Franklin Gothic Book"/>
      <family val="2"/>
      <scheme val="minor"/>
    </font>
    <font>
      <b/>
      <sz val="12"/>
      <color rgb="FFFFFFFF"/>
      <name val="Franklin Gothic Book"/>
      <family val="2"/>
      <scheme val="minor"/>
    </font>
  </fonts>
  <fills count="6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1"/>
        <bgColor indexed="11"/>
      </patternFill>
    </fill>
    <fill>
      <patternFill patternType="solid">
        <fgColor rgb="FF88598B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DCE6F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88598B"/>
      </left>
      <right style="thin">
        <color rgb="FF88598B"/>
      </right>
      <top style="thin">
        <color rgb="FF88598B"/>
      </top>
      <bottom style="thin">
        <color rgb="FF88598B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theme="0"/>
      </bottom>
      <diagonal/>
    </border>
    <border>
      <left/>
      <right/>
      <top/>
      <bottom style="thick">
        <color theme="3" tint="0.39994506668294322"/>
      </bottom>
      <diagonal/>
    </border>
    <border>
      <left style="dotted">
        <color theme="0" tint="-0.14999847407452621"/>
      </left>
      <right/>
      <top/>
      <bottom style="thick">
        <color theme="3" tint="0.39994506668294322"/>
      </bottom>
      <diagonal/>
    </border>
    <border>
      <left style="dotted">
        <color theme="0" tint="-0.14999847407452621"/>
      </left>
      <right/>
      <top/>
      <bottom/>
      <diagonal/>
    </border>
    <border>
      <left/>
      <right style="thin">
        <color rgb="FF4F81BD"/>
      </right>
      <top/>
      <bottom/>
      <diagonal/>
    </border>
    <border>
      <left/>
      <right style="thin">
        <color rgb="FF4F81BD"/>
      </right>
      <top/>
      <bottom style="thick">
        <color rgb="FF0070C0"/>
      </bottom>
      <diagonal/>
    </border>
    <border>
      <left/>
      <right style="thin">
        <color rgb="FF4F81BD"/>
      </right>
      <top/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rgb="FF66A2D3"/>
      </right>
      <top style="thick">
        <color rgb="FF0070C0"/>
      </top>
      <bottom/>
      <diagonal/>
    </border>
    <border>
      <left/>
      <right/>
      <top style="thick">
        <color rgb="FF0070C0"/>
      </top>
      <bottom/>
      <diagonal/>
    </border>
    <border>
      <left/>
      <right style="thin">
        <color rgb="FF66A2D3"/>
      </right>
      <top/>
      <bottom/>
      <diagonal/>
    </border>
    <border>
      <left/>
      <right style="thin">
        <color rgb="FF66A2D3"/>
      </right>
      <top style="thin">
        <color rgb="FF66A2D3"/>
      </top>
      <bottom/>
      <diagonal/>
    </border>
    <border>
      <left/>
      <right/>
      <top style="thin">
        <color rgb="FF66A2D3"/>
      </top>
      <bottom/>
      <diagonal/>
    </border>
  </borders>
  <cellStyleXfs count="203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0" borderId="0"/>
    <xf numFmtId="0" fontId="7" fillId="0" borderId="0" applyNumberFormat="0" applyFill="0" applyBorder="0" applyAlignment="0" applyProtection="0"/>
    <xf numFmtId="9" fontId="1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1" fillId="8" borderId="8" applyNumberFormat="0" applyFont="0" applyAlignment="0" applyProtection="0"/>
    <xf numFmtId="0" fontId="13" fillId="0" borderId="0" applyNumberFormat="0" applyFill="0" applyBorder="0" applyAlignment="0" applyProtection="0"/>
    <xf numFmtId="0" fontId="15" fillId="0" borderId="0"/>
    <xf numFmtId="0" fontId="16" fillId="0" borderId="0" applyFill="0" applyProtection="0"/>
    <xf numFmtId="164" fontId="15" fillId="0" borderId="0" applyFont="0" applyFill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38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8" fillId="40" borderId="0" applyNumberFormat="0" applyBorder="0" applyAlignment="0" applyProtection="0"/>
    <xf numFmtId="0" fontId="18" fillId="40" borderId="0" applyNumberFormat="0" applyBorder="0" applyAlignment="0" applyProtection="0"/>
    <xf numFmtId="0" fontId="18" fillId="41" borderId="0" applyNumberFormat="0" applyBorder="0" applyAlignment="0" applyProtection="0"/>
    <xf numFmtId="0" fontId="18" fillId="41" borderId="0" applyNumberFormat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51" borderId="10" applyNumberFormat="0" applyAlignment="0" applyProtection="0"/>
    <xf numFmtId="0" fontId="21" fillId="51" borderId="10" applyNumberFormat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15" fillId="52" borderId="12" applyNumberFormat="0" applyFont="0" applyAlignment="0" applyProtection="0"/>
    <xf numFmtId="0" fontId="18" fillId="52" borderId="12" applyNumberFormat="0" applyFont="0" applyAlignment="0" applyProtection="0"/>
    <xf numFmtId="0" fontId="15" fillId="52" borderId="12" applyNumberFormat="0" applyFont="0" applyAlignment="0" applyProtection="0"/>
    <xf numFmtId="0" fontId="15" fillId="52" borderId="12" applyNumberFormat="0" applyFont="0" applyAlignment="0" applyProtection="0"/>
    <xf numFmtId="0" fontId="23" fillId="38" borderId="10" applyNumberFormat="0" applyAlignment="0" applyProtection="0"/>
    <xf numFmtId="0" fontId="23" fillId="38" borderId="10" applyNumberFormat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13" fillId="0" borderId="0" applyNumberForma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5" fillId="53" borderId="0" applyNumberFormat="0" applyBorder="0" applyAlignment="0" applyProtection="0"/>
    <xf numFmtId="0" fontId="25" fillId="53" borderId="0" applyNumberFormat="0" applyBorder="0" applyAlignment="0" applyProtection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6" fillId="0" borderId="0" applyFill="0" applyProtection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7" fillId="51" borderId="13" applyNumberFormat="0" applyAlignment="0" applyProtection="0"/>
    <xf numFmtId="0" fontId="27" fillId="51" borderId="13" applyNumberFormat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2" fillId="0" borderId="16" applyNumberFormat="0" applyFill="0" applyAlignment="0" applyProtection="0"/>
    <xf numFmtId="0" fontId="32" fillId="0" borderId="16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17" applyNumberFormat="0" applyFill="0" applyAlignment="0" applyProtection="0"/>
    <xf numFmtId="0" fontId="33" fillId="0" borderId="17" applyNumberFormat="0" applyFill="0" applyAlignment="0" applyProtection="0"/>
    <xf numFmtId="0" fontId="34" fillId="54" borderId="18" applyNumberFormat="0" applyAlignment="0" applyProtection="0"/>
    <xf numFmtId="0" fontId="34" fillId="54" borderId="18" applyNumberFormat="0" applyAlignment="0" applyProtection="0"/>
    <xf numFmtId="0" fontId="35" fillId="55" borderId="0" applyBorder="0" applyProtection="0">
      <alignment horizontal="center"/>
    </xf>
    <xf numFmtId="0" fontId="38" fillId="0" borderId="1" applyNumberFormat="0" applyFill="0" applyAlignment="0" applyProtection="0"/>
    <xf numFmtId="0" fontId="39" fillId="0" borderId="2" applyNumberFormat="0" applyFill="0" applyAlignment="0" applyProtection="0"/>
    <xf numFmtId="0" fontId="40" fillId="0" borderId="3" applyNumberFormat="0" applyFill="0" applyAlignment="0" applyProtection="0"/>
    <xf numFmtId="0" fontId="40" fillId="0" borderId="0" applyNumberFormat="0" applyFill="0" applyBorder="0" applyAlignment="0" applyProtection="0"/>
    <xf numFmtId="0" fontId="41" fillId="2" borderId="0" applyNumberFormat="0" applyBorder="0" applyAlignment="0" applyProtection="0"/>
    <xf numFmtId="0" fontId="42" fillId="3" borderId="0" applyNumberFormat="0" applyBorder="0" applyAlignment="0" applyProtection="0"/>
    <xf numFmtId="0" fontId="43" fillId="4" borderId="0" applyNumberFormat="0" applyBorder="0" applyAlignment="0" applyProtection="0"/>
    <xf numFmtId="0" fontId="44" fillId="5" borderId="4" applyNumberFormat="0" applyAlignment="0" applyProtection="0"/>
    <xf numFmtId="0" fontId="45" fillId="6" borderId="5" applyNumberFormat="0" applyAlignment="0" applyProtection="0"/>
    <xf numFmtId="0" fontId="46" fillId="6" borderId="4" applyNumberFormat="0" applyAlignment="0" applyProtection="0"/>
    <xf numFmtId="0" fontId="47" fillId="0" borderId="6" applyNumberFormat="0" applyFill="0" applyAlignment="0" applyProtection="0"/>
    <xf numFmtId="0" fontId="36" fillId="7" borderId="7" applyNumberFormat="0" applyAlignment="0" applyProtection="0"/>
    <xf numFmtId="0" fontId="14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37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37" fillId="32" borderId="0" applyNumberFormat="0" applyBorder="0" applyAlignment="0" applyProtection="0"/>
    <xf numFmtId="0" fontId="11" fillId="8" borderId="8" applyNumberFormat="0" applyFont="0" applyAlignment="0" applyProtection="0"/>
    <xf numFmtId="0" fontId="19" fillId="57" borderId="20" applyAlignment="0">
      <alignment horizontal="left" vertical="center" wrapText="1"/>
    </xf>
    <xf numFmtId="0" fontId="49" fillId="56" borderId="20" applyAlignment="0">
      <alignment vertical="center"/>
    </xf>
    <xf numFmtId="1" fontId="1" fillId="58" borderId="19">
      <alignment horizontal="left" vertical="center" indent="2"/>
    </xf>
  </cellStyleXfs>
  <cellXfs count="55">
    <xf numFmtId="0" fontId="0" fillId="0" borderId="0" xfId="0"/>
    <xf numFmtId="0" fontId="2" fillId="0" borderId="0" xfId="3"/>
    <xf numFmtId="0" fontId="5" fillId="0" borderId="0" xfId="3" applyFont="1" applyAlignment="1">
      <alignment horizontal="left" vertical="top" wrapText="1"/>
    </xf>
    <xf numFmtId="0" fontId="2" fillId="0" borderId="0" xfId="3" applyAlignment="1">
      <alignment vertical="top"/>
    </xf>
    <xf numFmtId="0" fontId="2" fillId="0" borderId="0" xfId="3" applyAlignment="1">
      <alignment vertical="top" wrapText="1"/>
    </xf>
    <xf numFmtId="0" fontId="6" fillId="0" borderId="0" xfId="3" applyFont="1" applyFill="1" applyBorder="1" applyAlignment="1">
      <alignment horizontal="center"/>
    </xf>
    <xf numFmtId="0" fontId="5" fillId="0" borderId="0" xfId="3" applyFont="1" applyFill="1" applyBorder="1"/>
    <xf numFmtId="0" fontId="5" fillId="0" borderId="0" xfId="3" applyFont="1" applyFill="1" applyBorder="1"/>
    <xf numFmtId="0" fontId="5" fillId="0" borderId="0" xfId="3" applyFont="1" applyFill="1" applyBorder="1" applyAlignment="1">
      <alignment horizontal="left"/>
    </xf>
    <xf numFmtId="0" fontId="5" fillId="0" borderId="0" xfId="3" applyFont="1" applyFill="1" applyBorder="1" applyAlignment="1">
      <alignment horizontal="left"/>
    </xf>
    <xf numFmtId="0" fontId="9" fillId="0" borderId="2" xfId="2" applyFont="1" applyAlignment="1">
      <alignment vertical="center"/>
    </xf>
    <xf numFmtId="0" fontId="5" fillId="0" borderId="0" xfId="3" applyFont="1" applyAlignment="1">
      <alignment vertical="top" wrapText="1"/>
    </xf>
    <xf numFmtId="0" fontId="8" fillId="0" borderId="0" xfId="4" applyFont="1" applyAlignment="1">
      <alignment vertical="top"/>
    </xf>
    <xf numFmtId="0" fontId="5" fillId="0" borderId="0" xfId="3" applyFont="1" applyAlignment="1">
      <alignment vertical="top"/>
    </xf>
    <xf numFmtId="0" fontId="10" fillId="0" borderId="0" xfId="1" applyFont="1" applyBorder="1" applyAlignment="1">
      <alignment horizontal="center" vertical="center"/>
    </xf>
    <xf numFmtId="0" fontId="10" fillId="0" borderId="1" xfId="1" applyFont="1" applyAlignment="1">
      <alignment horizontal="center" vertical="center"/>
    </xf>
    <xf numFmtId="0" fontId="9" fillId="0" borderId="2" xfId="2" applyFont="1" applyAlignment="1">
      <alignment horizontal="left" vertical="center"/>
    </xf>
    <xf numFmtId="0" fontId="5" fillId="0" borderId="0" xfId="3" applyFont="1" applyAlignment="1">
      <alignment horizontal="left" vertical="top" wrapText="1"/>
    </xf>
    <xf numFmtId="0" fontId="51" fillId="0" borderId="0" xfId="0" applyFont="1"/>
    <xf numFmtId="9" fontId="51" fillId="0" borderId="0" xfId="5" applyFont="1" applyBorder="1" applyAlignment="1">
      <alignment horizontal="center"/>
    </xf>
    <xf numFmtId="9" fontId="51" fillId="0" borderId="23" xfId="5" quotePrefix="1" applyFont="1" applyBorder="1" applyAlignment="1">
      <alignment horizontal="center"/>
    </xf>
    <xf numFmtId="1" fontId="51" fillId="0" borderId="0" xfId="5" applyNumberFormat="1" applyFont="1" applyBorder="1" applyAlignment="1">
      <alignment horizontal="center"/>
    </xf>
    <xf numFmtId="9" fontId="51" fillId="0" borderId="24" xfId="5" quotePrefix="1" applyFont="1" applyBorder="1" applyAlignment="1">
      <alignment horizontal="center"/>
    </xf>
    <xf numFmtId="3" fontId="51" fillId="0" borderId="0" xfId="5" applyNumberFormat="1" applyFont="1" applyBorder="1" applyAlignment="1">
      <alignment horizontal="center"/>
    </xf>
    <xf numFmtId="3" fontId="51" fillId="0" borderId="0" xfId="0" applyNumberFormat="1" applyFont="1" applyBorder="1" applyAlignment="1">
      <alignment horizontal="center"/>
    </xf>
    <xf numFmtId="0" fontId="53" fillId="59" borderId="25" xfId="0" applyFont="1" applyFill="1" applyBorder="1" applyAlignment="1">
      <alignment horizontal="center" vertical="center" wrapText="1"/>
    </xf>
    <xf numFmtId="0" fontId="53" fillId="59" borderId="26" xfId="0" applyFont="1" applyFill="1" applyBorder="1" applyAlignment="1">
      <alignment horizontal="center" vertical="center" wrapText="1"/>
    </xf>
    <xf numFmtId="0" fontId="53" fillId="59" borderId="0" xfId="0" applyFont="1" applyFill="1" applyBorder="1" applyAlignment="1">
      <alignment vertical="center"/>
    </xf>
    <xf numFmtId="0" fontId="53" fillId="59" borderId="0" xfId="0" applyFont="1" applyFill="1" applyBorder="1" applyAlignment="1">
      <alignment horizontal="center" vertical="center" wrapText="1"/>
    </xf>
    <xf numFmtId="0" fontId="53" fillId="59" borderId="21" xfId="0" applyFont="1" applyFill="1" applyBorder="1" applyAlignment="1">
      <alignment vertical="center"/>
    </xf>
    <xf numFmtId="0" fontId="53" fillId="59" borderId="21" xfId="0" applyFont="1" applyFill="1" applyBorder="1" applyAlignment="1">
      <alignment horizontal="center" vertical="center" wrapText="1"/>
    </xf>
    <xf numFmtId="0" fontId="53" fillId="59" borderId="27" xfId="0" applyFont="1" applyFill="1" applyBorder="1" applyAlignment="1">
      <alignment horizontal="center" vertical="center" wrapText="1"/>
    </xf>
    <xf numFmtId="0" fontId="53" fillId="59" borderId="28" xfId="0" applyNumberFormat="1" applyFont="1" applyFill="1" applyBorder="1" applyAlignment="1">
      <alignment horizontal="center" vertical="center"/>
    </xf>
    <xf numFmtId="1" fontId="53" fillId="59" borderId="28" xfId="0" applyNumberFormat="1" applyFont="1" applyFill="1" applyBorder="1" applyAlignment="1">
      <alignment horizontal="center" vertical="center"/>
    </xf>
    <xf numFmtId="0" fontId="53" fillId="59" borderId="28" xfId="0" applyFont="1" applyFill="1" applyBorder="1" applyAlignment="1">
      <alignment horizontal="center" vertical="center"/>
    </xf>
    <xf numFmtId="0" fontId="53" fillId="59" borderId="25" xfId="0" applyFont="1" applyFill="1" applyBorder="1" applyAlignment="1">
      <alignment horizontal="center" vertical="center"/>
    </xf>
    <xf numFmtId="0" fontId="50" fillId="60" borderId="29" xfId="0" applyFont="1" applyFill="1" applyBorder="1" applyAlignment="1">
      <alignment horizontal="left"/>
    </xf>
    <xf numFmtId="0" fontId="51" fillId="60" borderId="30" xfId="0" applyFont="1" applyFill="1" applyBorder="1" applyAlignment="1">
      <alignment horizontal="center"/>
    </xf>
    <xf numFmtId="0" fontId="51" fillId="60" borderId="29" xfId="0" applyFont="1" applyFill="1" applyBorder="1" applyAlignment="1">
      <alignment horizontal="center"/>
    </xf>
    <xf numFmtId="3" fontId="51" fillId="61" borderId="0" xfId="0" applyNumberFormat="1" applyFont="1" applyFill="1" applyBorder="1" applyAlignment="1">
      <alignment horizontal="center"/>
    </xf>
    <xf numFmtId="9" fontId="51" fillId="61" borderId="0" xfId="5" quotePrefix="1" applyFont="1" applyFill="1" applyBorder="1" applyAlignment="1">
      <alignment horizontal="center"/>
    </xf>
    <xf numFmtId="9" fontId="51" fillId="0" borderId="22" xfId="5" applyFont="1" applyBorder="1" applyAlignment="1">
      <alignment horizontal="center"/>
    </xf>
    <xf numFmtId="0" fontId="51" fillId="61" borderId="31" xfId="0" applyFont="1" applyFill="1" applyBorder="1" applyAlignment="1">
      <alignment horizontal="left" indent="2"/>
    </xf>
    <xf numFmtId="0" fontId="51" fillId="0" borderId="31" xfId="0" applyFont="1" applyBorder="1" applyAlignment="1">
      <alignment horizontal="left" indent="4"/>
    </xf>
    <xf numFmtId="0" fontId="52" fillId="0" borderId="31" xfId="0" applyFont="1" applyBorder="1" applyAlignment="1">
      <alignment horizontal="left" indent="6"/>
    </xf>
    <xf numFmtId="1" fontId="51" fillId="61" borderId="31" xfId="0" applyNumberFormat="1" applyFont="1" applyFill="1" applyBorder="1" applyAlignment="1">
      <alignment horizontal="center"/>
    </xf>
    <xf numFmtId="9" fontId="51" fillId="0" borderId="31" xfId="5" applyFont="1" applyBorder="1" applyAlignment="1">
      <alignment horizontal="center"/>
    </xf>
    <xf numFmtId="166" fontId="51" fillId="0" borderId="31" xfId="0" applyNumberFormat="1" applyFont="1" applyBorder="1" applyAlignment="1">
      <alignment horizontal="center"/>
    </xf>
    <xf numFmtId="3" fontId="51" fillId="0" borderId="31" xfId="0" applyNumberFormat="1" applyFont="1" applyBorder="1" applyAlignment="1">
      <alignment horizontal="center"/>
    </xf>
    <xf numFmtId="1" fontId="51" fillId="0" borderId="31" xfId="0" applyNumberFormat="1" applyFont="1" applyBorder="1" applyAlignment="1">
      <alignment horizontal="center"/>
    </xf>
    <xf numFmtId="0" fontId="51" fillId="61" borderId="32" xfId="0" applyFont="1" applyFill="1" applyBorder="1" applyAlignment="1">
      <alignment horizontal="left" indent="2"/>
    </xf>
    <xf numFmtId="3" fontId="51" fillId="61" borderId="33" xfId="0" applyNumberFormat="1" applyFont="1" applyFill="1" applyBorder="1" applyAlignment="1">
      <alignment horizontal="center"/>
    </xf>
    <xf numFmtId="9" fontId="51" fillId="61" borderId="33" xfId="5" quotePrefix="1" applyFont="1" applyFill="1" applyBorder="1" applyAlignment="1">
      <alignment horizontal="center"/>
    </xf>
    <xf numFmtId="1" fontId="51" fillId="61" borderId="32" xfId="0" applyNumberFormat="1" applyFont="1" applyFill="1" applyBorder="1" applyAlignment="1">
      <alignment horizontal="center"/>
    </xf>
    <xf numFmtId="0" fontId="52" fillId="0" borderId="0" xfId="0" applyFont="1"/>
  </cellXfs>
  <cellStyles count="203">
    <cellStyle name="20 % - Accent1 2" xfId="12"/>
    <cellStyle name="20 % - Accent1 3" xfId="13"/>
    <cellStyle name="20 % - Accent1 4" xfId="176"/>
    <cellStyle name="20 % - Accent2 2" xfId="14"/>
    <cellStyle name="20 % - Accent2 3" xfId="15"/>
    <cellStyle name="20 % - Accent2 4" xfId="180"/>
    <cellStyle name="20 % - Accent3 2" xfId="16"/>
    <cellStyle name="20 % - Accent3 3" xfId="17"/>
    <cellStyle name="20 % - Accent3 4" xfId="184"/>
    <cellStyle name="20 % - Accent4 2" xfId="18"/>
    <cellStyle name="20 % - Accent4 3" xfId="19"/>
    <cellStyle name="20 % - Accent4 4" xfId="188"/>
    <cellStyle name="20 % - Accent5 2" xfId="20"/>
    <cellStyle name="20 % - Accent5 3" xfId="21"/>
    <cellStyle name="20 % - Accent5 4" xfId="192"/>
    <cellStyle name="20 % - Accent6 2" xfId="22"/>
    <cellStyle name="20 % - Accent6 3" xfId="23"/>
    <cellStyle name="20 % - Accent6 4" xfId="196"/>
    <cellStyle name="40 % - Accent1 2" xfId="24"/>
    <cellStyle name="40 % - Accent1 3" xfId="25"/>
    <cellStyle name="40 % - Accent1 4" xfId="177"/>
    <cellStyle name="40 % - Accent2 2" xfId="26"/>
    <cellStyle name="40 % - Accent2 3" xfId="27"/>
    <cellStyle name="40 % - Accent2 4" xfId="181"/>
    <cellStyle name="40 % - Accent3 2" xfId="28"/>
    <cellStyle name="40 % - Accent3 3" xfId="29"/>
    <cellStyle name="40 % - Accent3 4" xfId="185"/>
    <cellStyle name="40 % - Accent4 2" xfId="30"/>
    <cellStyle name="40 % - Accent4 3" xfId="31"/>
    <cellStyle name="40 % - Accent4 4" xfId="189"/>
    <cellStyle name="40 % - Accent5 2" xfId="32"/>
    <cellStyle name="40 % - Accent5 3" xfId="33"/>
    <cellStyle name="40 % - Accent5 4" xfId="193"/>
    <cellStyle name="40 % - Accent6 2" xfId="34"/>
    <cellStyle name="40 % - Accent6 3" xfId="35"/>
    <cellStyle name="40 % - Accent6 4" xfId="197"/>
    <cellStyle name="60 % - Accent1 2" xfId="36"/>
    <cellStyle name="60 % - Accent1 3" xfId="37"/>
    <cellStyle name="60 % - Accent1 4" xfId="178"/>
    <cellStyle name="60 % - Accent2 2" xfId="38"/>
    <cellStyle name="60 % - Accent2 3" xfId="39"/>
    <cellStyle name="60 % - Accent2 4" xfId="182"/>
    <cellStyle name="60 % - Accent3 2" xfId="40"/>
    <cellStyle name="60 % - Accent3 3" xfId="41"/>
    <cellStyle name="60 % - Accent3 4" xfId="186"/>
    <cellStyle name="60 % - Accent4 2" xfId="42"/>
    <cellStyle name="60 % - Accent4 3" xfId="43"/>
    <cellStyle name="60 % - Accent4 4" xfId="190"/>
    <cellStyle name="60 % - Accent5 2" xfId="44"/>
    <cellStyle name="60 % - Accent5 3" xfId="45"/>
    <cellStyle name="60 % - Accent5 4" xfId="194"/>
    <cellStyle name="60 % - Accent6 2" xfId="46"/>
    <cellStyle name="60 % - Accent6 3" xfId="47"/>
    <cellStyle name="60 % - Accent6 4" xfId="198"/>
    <cellStyle name="Accent1 2" xfId="48"/>
    <cellStyle name="Accent1 3" xfId="49"/>
    <cellStyle name="Accent1 4" xfId="175"/>
    <cellStyle name="Accent2 2" xfId="50"/>
    <cellStyle name="Accent2 3" xfId="51"/>
    <cellStyle name="Accent2 4" xfId="179"/>
    <cellStyle name="Accent3 2" xfId="52"/>
    <cellStyle name="Accent3 3" xfId="53"/>
    <cellStyle name="Accent3 4" xfId="183"/>
    <cellStyle name="Accent4 2" xfId="54"/>
    <cellStyle name="Accent4 3" xfId="55"/>
    <cellStyle name="Accent4 4" xfId="187"/>
    <cellStyle name="Accent5 2" xfId="56"/>
    <cellStyle name="Accent5 3" xfId="57"/>
    <cellStyle name="Accent5 4" xfId="191"/>
    <cellStyle name="Accent6 2" xfId="58"/>
    <cellStyle name="Accent6 3" xfId="59"/>
    <cellStyle name="Accent6 4" xfId="195"/>
    <cellStyle name="Avertissement 2" xfId="60"/>
    <cellStyle name="Avertissement 3" xfId="61"/>
    <cellStyle name="Avertissement 4" xfId="172"/>
    <cellStyle name="Calcul 2" xfId="62"/>
    <cellStyle name="Calcul 3" xfId="63"/>
    <cellStyle name="Calcul 4" xfId="169"/>
    <cellStyle name="Cellule liée 2" xfId="64"/>
    <cellStyle name="Cellule liée 3" xfId="65"/>
    <cellStyle name="Cellule liée 4" xfId="170"/>
    <cellStyle name="Commentaire 2" xfId="66"/>
    <cellStyle name="Commentaire 2 2" xfId="67"/>
    <cellStyle name="Commentaire 2 3" xfId="68"/>
    <cellStyle name="Commentaire 3" xfId="69"/>
    <cellStyle name="Commentaire 3 2" xfId="199"/>
    <cellStyle name="Entrée 2" xfId="70"/>
    <cellStyle name="Entrée 3" xfId="71"/>
    <cellStyle name="Entrée 4" xfId="167"/>
    <cellStyle name="Euro" xfId="11"/>
    <cellStyle name="Euro 2" xfId="72"/>
    <cellStyle name="Euro 2 2" xfId="73"/>
    <cellStyle name="Euro 3" xfId="74"/>
    <cellStyle name="Euro 3 2" xfId="75"/>
    <cellStyle name="Euro 3 2 2" xfId="76"/>
    <cellStyle name="Euro 3 3" xfId="77"/>
    <cellStyle name="Insatisfaisant 2" xfId="78"/>
    <cellStyle name="Insatisfaisant 3" xfId="79"/>
    <cellStyle name="Insatisfaisant 4" xfId="165"/>
    <cellStyle name="Lien hypertexte" xfId="4" builtinId="8"/>
    <cellStyle name="Lien hypertexte 2" xfId="80"/>
    <cellStyle name="Lien hypertexte 3" xfId="8"/>
    <cellStyle name="Milliers 10" xfId="81"/>
    <cellStyle name="Milliers 10 2" xfId="82"/>
    <cellStyle name="Milliers 10 2 2" xfId="83"/>
    <cellStyle name="Milliers 10 3" xfId="84"/>
    <cellStyle name="Milliers 11" xfId="85"/>
    <cellStyle name="Milliers 11 2" xfId="86"/>
    <cellStyle name="Milliers 12" xfId="87"/>
    <cellStyle name="Milliers 12 2" xfId="88"/>
    <cellStyle name="Milliers 13" xfId="89"/>
    <cellStyle name="Milliers 14" xfId="90"/>
    <cellStyle name="Milliers 2" xfId="91"/>
    <cellStyle name="Milliers 2 2" xfId="92"/>
    <cellStyle name="Milliers 3" xfId="93"/>
    <cellStyle name="Milliers 3 2" xfId="94"/>
    <cellStyle name="Milliers 4" xfId="95"/>
    <cellStyle name="Milliers 4 2" xfId="96"/>
    <cellStyle name="Milliers 5" xfId="97"/>
    <cellStyle name="Milliers 5 2" xfId="98"/>
    <cellStyle name="Milliers 6" xfId="99"/>
    <cellStyle name="Milliers 6 2" xfId="100"/>
    <cellStyle name="Milliers 7" xfId="101"/>
    <cellStyle name="Milliers 7 2" xfId="102"/>
    <cellStyle name="Milliers 8" xfId="103"/>
    <cellStyle name="Milliers 8 2" xfId="104"/>
    <cellStyle name="Milliers 9" xfId="105"/>
    <cellStyle name="Milliers 9 2" xfId="106"/>
    <cellStyle name="Monétaire 2" xfId="107"/>
    <cellStyle name="Neutre 2" xfId="108"/>
    <cellStyle name="Neutre 3" xfId="109"/>
    <cellStyle name="Neutre 4" xfId="166"/>
    <cellStyle name="Normal" xfId="0" builtinId="0"/>
    <cellStyle name="Normal 10" xfId="110"/>
    <cellStyle name="Normal 11" xfId="111"/>
    <cellStyle name="Normal 12" xfId="112"/>
    <cellStyle name="Normal 13" xfId="113"/>
    <cellStyle name="Normal 2" xfId="3"/>
    <cellStyle name="Normal 2 2" xfId="114"/>
    <cellStyle name="Normal 2 3" xfId="115"/>
    <cellStyle name="Normal 2 4" xfId="10"/>
    <cellStyle name="Normal 3" xfId="9"/>
    <cellStyle name="Normal 3 2" xfId="116"/>
    <cellStyle name="Normal 3 2 2" xfId="117"/>
    <cellStyle name="Normal 3 3" xfId="118"/>
    <cellStyle name="Normal 3 4" xfId="119"/>
    <cellStyle name="Normal 4" xfId="120"/>
    <cellStyle name="Normal 4 2" xfId="121"/>
    <cellStyle name="Normal 4 2 2" xfId="122"/>
    <cellStyle name="Normal 4 3" xfId="123"/>
    <cellStyle name="Normal 4 3 2" xfId="124"/>
    <cellStyle name="Normal 4 4" xfId="125"/>
    <cellStyle name="Normal 4 5" xfId="126"/>
    <cellStyle name="Normal 5" xfId="127"/>
    <cellStyle name="Normal 5 2" xfId="128"/>
    <cellStyle name="Normal 6" xfId="129"/>
    <cellStyle name="Normal 6 2" xfId="130"/>
    <cellStyle name="Normal 7" xfId="131"/>
    <cellStyle name="Normal 7 2" xfId="132"/>
    <cellStyle name="Normal 8" xfId="133"/>
    <cellStyle name="Normal 9" xfId="134"/>
    <cellStyle name="Normal 9 2" xfId="135"/>
    <cellStyle name="Note" xfId="7" builtinId="10" customBuiltin="1"/>
    <cellStyle name="Pourcentage" xfId="5" builtinId="5"/>
    <cellStyle name="Pourcentage 2" xfId="136"/>
    <cellStyle name="Pourcentage 2 2" xfId="137"/>
    <cellStyle name="Pourcentage 3" xfId="138"/>
    <cellStyle name="Satisfaisant 2" xfId="139"/>
    <cellStyle name="Satisfaisant 3" xfId="140"/>
    <cellStyle name="Satisfaisant 4" xfId="164"/>
    <cellStyle name="Sortie 2" xfId="141"/>
    <cellStyle name="Sortie 3" xfId="142"/>
    <cellStyle name="Sortie 4" xfId="168"/>
    <cellStyle name="Style 1" xfId="200"/>
    <cellStyle name="Style 2" xfId="201"/>
    <cellStyle name="Style 3" xfId="202"/>
    <cellStyle name="Texte explicatif 2" xfId="143"/>
    <cellStyle name="Texte explicatif 3" xfId="144"/>
    <cellStyle name="Texte explicatif 4" xfId="173"/>
    <cellStyle name="Titre" xfId="6" builtinId="15" customBuiltin="1"/>
    <cellStyle name="Titre 2" xfId="145"/>
    <cellStyle name="Titre 3" xfId="146"/>
    <cellStyle name="Titre 1" xfId="1" builtinId="16"/>
    <cellStyle name="Titre 1 2" xfId="147"/>
    <cellStyle name="Titre 1 3" xfId="148"/>
    <cellStyle name="Titre 1 4" xfId="160"/>
    <cellStyle name="Titre 2" xfId="2" builtinId="17"/>
    <cellStyle name="Titre 2 2" xfId="149"/>
    <cellStyle name="Titre 2 3" xfId="150"/>
    <cellStyle name="Titre 2 4" xfId="161"/>
    <cellStyle name="Titre 3 2" xfId="151"/>
    <cellStyle name="Titre 3 3" xfId="152"/>
    <cellStyle name="Titre 3 4" xfId="162"/>
    <cellStyle name="Titre 4 2" xfId="153"/>
    <cellStyle name="Titre 4 3" xfId="154"/>
    <cellStyle name="Titre 4 4" xfId="163"/>
    <cellStyle name="Total 2" xfId="155"/>
    <cellStyle name="Total 3" xfId="156"/>
    <cellStyle name="Total 4" xfId="174"/>
    <cellStyle name="Vérification 2" xfId="157"/>
    <cellStyle name="Vérification 3" xfId="158"/>
    <cellStyle name="Vérification 4" xfId="171"/>
    <cellStyle name="ZONE_SAISIE" xfId="159"/>
  </cellStyles>
  <dxfs count="0"/>
  <tableStyles count="0" defaultTableStyle="TableStyleMedium2" defaultPivotStyle="PivotStyleLight16"/>
  <colors>
    <mruColors>
      <color rgb="FF66A2D3"/>
      <color rgb="FF429188"/>
      <color rgb="FF68A64F"/>
      <color rgb="FF88598B"/>
      <color rgb="FF009AAA"/>
      <color rgb="FF66FFD3"/>
      <color rgb="FFFFFFFF"/>
      <color rgb="FFB02C6D"/>
      <color rgb="FF7EC4AA"/>
      <color rgb="FF838B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47625</xdr:rowOff>
    </xdr:from>
    <xdr:to>
      <xdr:col>1</xdr:col>
      <xdr:colOff>686841</xdr:colOff>
      <xdr:row>4</xdr:row>
      <xdr:rowOff>73275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19075"/>
          <a:ext cx="1267866" cy="540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SECURE-DFMG\Surveillance\06_Rapports%20Surveillance\12_Rapport%20Surveillance%202017\Espace%20de%20travail\Gaz\Chiffres%20cl&#233;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Test BDD"/>
      <sheetName val="CC"/>
      <sheetName val="Bilan"/>
      <sheetName val="DCC"/>
      <sheetName val="DI4"/>
      <sheetName val="DI3"/>
      <sheetName val="test"/>
      <sheetName val="Feuil1"/>
    </sheetNames>
    <sheetDataSet>
      <sheetData sheetId="0"/>
      <sheetData sheetId="1"/>
      <sheetData sheetId="2"/>
      <sheetData sheetId="3"/>
      <sheetData sheetId="4">
        <row r="1">
          <cell r="H1">
            <v>2015</v>
          </cell>
          <cell r="I1">
            <v>2016</v>
          </cell>
          <cell r="J1">
            <v>2017</v>
          </cell>
          <cell r="Z1" t="str">
            <v>maturity</v>
          </cell>
          <cell r="AA1">
            <v>2014</v>
          </cell>
          <cell r="AB1">
            <v>2015</v>
          </cell>
          <cell r="AC1">
            <v>2016</v>
          </cell>
          <cell r="AD1">
            <v>2017</v>
          </cell>
          <cell r="AE1" t="str">
            <v>S1 2017</v>
          </cell>
          <cell r="AF1" t="str">
            <v>S1 2018</v>
          </cell>
          <cell r="AI1" t="str">
            <v>market</v>
          </cell>
          <cell r="AJ1">
            <v>2014</v>
          </cell>
          <cell r="AK1">
            <v>2015</v>
          </cell>
          <cell r="AL1">
            <v>2016</v>
          </cell>
          <cell r="AM1">
            <v>2017</v>
          </cell>
          <cell r="AN1" t="str">
            <v>S1 2017</v>
          </cell>
          <cell r="AO1" t="str">
            <v>S1 2018</v>
          </cell>
          <cell r="AS1" t="str">
            <v>maturity</v>
          </cell>
          <cell r="AT1">
            <v>2014</v>
          </cell>
          <cell r="AU1">
            <v>2015</v>
          </cell>
          <cell r="AV1">
            <v>2016</v>
          </cell>
          <cell r="AW1">
            <v>2017</v>
          </cell>
          <cell r="AX1" t="str">
            <v>S1 2017</v>
          </cell>
          <cell r="AY1" t="str">
            <v>S1 2018</v>
          </cell>
          <cell r="BB1" t="str">
            <v>market</v>
          </cell>
          <cell r="BC1">
            <v>2014</v>
          </cell>
          <cell r="BD1">
            <v>2015</v>
          </cell>
          <cell r="BE1">
            <v>2016</v>
          </cell>
          <cell r="BF1">
            <v>2017</v>
          </cell>
          <cell r="BG1" t="str">
            <v>S1 2017</v>
          </cell>
          <cell r="BH1" t="str">
            <v>S1 2018</v>
          </cell>
          <cell r="BK1" t="str">
            <v>label</v>
          </cell>
          <cell r="BL1">
            <v>2014</v>
          </cell>
          <cell r="BM1">
            <v>2015</v>
          </cell>
          <cell r="BN1">
            <v>2016</v>
          </cell>
          <cell r="BO1">
            <v>2017</v>
          </cell>
          <cell r="BP1" t="str">
            <v>S1 2017</v>
          </cell>
          <cell r="BQ1" t="str">
            <v>S1 2018</v>
          </cell>
          <cell r="BT1" t="str">
            <v>period</v>
          </cell>
          <cell r="BU1" t="str">
            <v>volume_livre_mwh</v>
          </cell>
        </row>
        <row r="2">
          <cell r="Z2" t="str">
            <v>BH</v>
          </cell>
          <cell r="AA2">
            <v>75130</v>
          </cell>
          <cell r="AB2">
            <v>33650</v>
          </cell>
          <cell r="AC2">
            <v>102850</v>
          </cell>
          <cell r="AD2">
            <v>430536</v>
          </cell>
          <cell r="AE2">
            <v>347296</v>
          </cell>
          <cell r="AI2" t="str">
            <v>spot-Brokers</v>
          </cell>
          <cell r="AJ2">
            <v>60168531.15800041</v>
          </cell>
          <cell r="AK2">
            <v>58574786.776000008</v>
          </cell>
          <cell r="AL2">
            <v>49147629.138999999</v>
          </cell>
          <cell r="AM2">
            <v>24284845.300000001</v>
          </cell>
          <cell r="AN2">
            <v>13918073.300000001</v>
          </cell>
          <cell r="AO2">
            <v>14520</v>
          </cell>
          <cell r="AS2" t="str">
            <v>BH</v>
          </cell>
          <cell r="AT2">
            <v>62</v>
          </cell>
          <cell r="AU2">
            <v>53</v>
          </cell>
          <cell r="AV2">
            <v>100</v>
          </cell>
          <cell r="AW2">
            <v>404</v>
          </cell>
          <cell r="AX2">
            <v>311</v>
          </cell>
          <cell r="BB2" t="str">
            <v>spot-Brokers</v>
          </cell>
          <cell r="BC2">
            <v>28972</v>
          </cell>
          <cell r="BD2">
            <v>25450</v>
          </cell>
          <cell r="BE2">
            <v>19864</v>
          </cell>
          <cell r="BF2">
            <v>8426</v>
          </cell>
          <cell r="BG2">
            <v>4642</v>
          </cell>
          <cell r="BH2">
            <v>5</v>
          </cell>
          <cell r="BK2" t="str">
            <v>PEG</v>
          </cell>
          <cell r="BL2">
            <v>106</v>
          </cell>
          <cell r="BM2">
            <v>110</v>
          </cell>
          <cell r="BN2">
            <v>103</v>
          </cell>
          <cell r="BO2">
            <v>110</v>
          </cell>
          <cell r="BP2">
            <v>101</v>
          </cell>
          <cell r="BQ2">
            <v>0</v>
          </cell>
          <cell r="BT2" t="str">
            <v>2014</v>
          </cell>
          <cell r="BU2">
            <v>483201438.48599994</v>
          </cell>
        </row>
        <row r="3">
          <cell r="Z3" t="str">
            <v>BK+1</v>
          </cell>
          <cell r="AC3">
            <v>178000</v>
          </cell>
          <cell r="AI3" t="str">
            <v>spot-PWX</v>
          </cell>
          <cell r="AJ3">
            <v>91873445</v>
          </cell>
          <cell r="AK3">
            <v>118790124</v>
          </cell>
          <cell r="AL3">
            <v>138915799</v>
          </cell>
          <cell r="AM3">
            <v>161168604</v>
          </cell>
          <cell r="AN3">
            <v>82480010</v>
          </cell>
          <cell r="AO3">
            <v>43723537</v>
          </cell>
          <cell r="AS3" t="str">
            <v>BK+1</v>
          </cell>
          <cell r="AV3">
            <v>5</v>
          </cell>
          <cell r="BB3" t="str">
            <v>spot-PWX</v>
          </cell>
          <cell r="BC3">
            <v>89613</v>
          </cell>
          <cell r="BD3">
            <v>112872</v>
          </cell>
          <cell r="BE3">
            <v>122942</v>
          </cell>
          <cell r="BF3">
            <v>139013</v>
          </cell>
          <cell r="BG3">
            <v>71917</v>
          </cell>
          <cell r="BH3">
            <v>35671</v>
          </cell>
          <cell r="BK3" t="str">
            <v>PWX Futur</v>
          </cell>
          <cell r="BL3">
            <v>39</v>
          </cell>
          <cell r="BM3">
            <v>40</v>
          </cell>
          <cell r="BN3">
            <v>47</v>
          </cell>
          <cell r="BO3">
            <v>46</v>
          </cell>
          <cell r="BP3">
            <v>44</v>
          </cell>
          <cell r="BQ3">
            <v>29</v>
          </cell>
          <cell r="BT3" t="str">
            <v>2015</v>
          </cell>
          <cell r="BU3">
            <v>565050476.61399972</v>
          </cell>
        </row>
        <row r="4">
          <cell r="Z4" t="str">
            <v>BK+2</v>
          </cell>
          <cell r="AC4">
            <v>246060</v>
          </cell>
          <cell r="AI4" t="str">
            <v>terme-Brokers</v>
          </cell>
          <cell r="AJ4">
            <v>327298565.22799999</v>
          </cell>
          <cell r="AK4">
            <v>393252746.79933006</v>
          </cell>
          <cell r="AL4">
            <v>401366587.486</v>
          </cell>
          <cell r="AM4">
            <v>377039724</v>
          </cell>
          <cell r="AN4">
            <v>220105352</v>
          </cell>
          <cell r="AO4">
            <v>13586880</v>
          </cell>
          <cell r="AS4" t="str">
            <v>BK+2</v>
          </cell>
          <cell r="AV4">
            <v>5</v>
          </cell>
          <cell r="BB4" t="str">
            <v>terme-Brokers</v>
          </cell>
          <cell r="BC4">
            <v>3736</v>
          </cell>
          <cell r="BD4">
            <v>4496</v>
          </cell>
          <cell r="BE4">
            <v>4923</v>
          </cell>
          <cell r="BF4">
            <v>4859</v>
          </cell>
          <cell r="BG4">
            <v>2791</v>
          </cell>
          <cell r="BH4">
            <v>182</v>
          </cell>
          <cell r="BK4" t="str">
            <v>PWX Spot</v>
          </cell>
          <cell r="BL4">
            <v>54</v>
          </cell>
          <cell r="BM4">
            <v>54</v>
          </cell>
          <cell r="BN4">
            <v>59</v>
          </cell>
          <cell r="BO4">
            <v>62</v>
          </cell>
          <cell r="BP4">
            <v>60</v>
          </cell>
          <cell r="BQ4">
            <v>56</v>
          </cell>
          <cell r="BT4" t="str">
            <v>2016</v>
          </cell>
          <cell r="BU4">
            <v>633941945.15299988</v>
          </cell>
        </row>
        <row r="5">
          <cell r="Z5" t="str">
            <v>BOM</v>
          </cell>
          <cell r="AA5">
            <v>8924335.2600004338</v>
          </cell>
          <cell r="AB5">
            <v>9976809</v>
          </cell>
          <cell r="AC5">
            <v>8830385</v>
          </cell>
          <cell r="AD5">
            <v>5735012</v>
          </cell>
          <cell r="AE5">
            <v>3494662</v>
          </cell>
          <cell r="AF5">
            <v>11520</v>
          </cell>
          <cell r="AI5" t="str">
            <v>terme-PWX</v>
          </cell>
          <cell r="AJ5">
            <v>47083290</v>
          </cell>
          <cell r="AK5">
            <v>44864910</v>
          </cell>
          <cell r="AL5">
            <v>54082410</v>
          </cell>
          <cell r="AM5">
            <v>25112696</v>
          </cell>
          <cell r="AN5">
            <v>14291359</v>
          </cell>
          <cell r="AO5">
            <v>4016866</v>
          </cell>
          <cell r="AS5" t="str">
            <v>BOM</v>
          </cell>
          <cell r="AT5">
            <v>421</v>
          </cell>
          <cell r="AU5">
            <v>429</v>
          </cell>
          <cell r="AV5">
            <v>263</v>
          </cell>
          <cell r="AW5">
            <v>216</v>
          </cell>
          <cell r="AX5">
            <v>145</v>
          </cell>
          <cell r="AY5">
            <v>2</v>
          </cell>
          <cell r="BB5" t="str">
            <v>terme-PWX</v>
          </cell>
          <cell r="BC5">
            <v>1772</v>
          </cell>
          <cell r="BD5">
            <v>1550</v>
          </cell>
          <cell r="BE5">
            <v>1700</v>
          </cell>
          <cell r="BF5">
            <v>1097</v>
          </cell>
          <cell r="BG5">
            <v>647</v>
          </cell>
          <cell r="BH5">
            <v>168</v>
          </cell>
          <cell r="BT5" t="str">
            <v>2017</v>
          </cell>
          <cell r="BU5">
            <v>609039425.31999993</v>
          </cell>
        </row>
        <row r="6">
          <cell r="Z6" t="str">
            <v>BOW</v>
          </cell>
          <cell r="AA6">
            <v>604006</v>
          </cell>
          <cell r="AB6">
            <v>171390</v>
          </cell>
          <cell r="AC6">
            <v>375680</v>
          </cell>
          <cell r="AD6">
            <v>20000</v>
          </cell>
          <cell r="AE6">
            <v>20000</v>
          </cell>
          <cell r="AS6" t="str">
            <v>BOW</v>
          </cell>
          <cell r="AT6">
            <v>109</v>
          </cell>
          <cell r="AU6">
            <v>24</v>
          </cell>
          <cell r="AV6">
            <v>21</v>
          </cell>
          <cell r="AW6">
            <v>1</v>
          </cell>
          <cell r="AX6">
            <v>1</v>
          </cell>
          <cell r="BT6" t="str">
            <v>S1 2017</v>
          </cell>
          <cell r="BU6">
            <v>314894897.31999999</v>
          </cell>
        </row>
        <row r="7">
          <cell r="Z7" t="str">
            <v>D+2</v>
          </cell>
          <cell r="AA7">
            <v>1000</v>
          </cell>
          <cell r="AB7">
            <v>38530</v>
          </cell>
          <cell r="AC7">
            <v>17030</v>
          </cell>
          <cell r="AD7">
            <v>1300</v>
          </cell>
          <cell r="AE7">
            <v>1300</v>
          </cell>
          <cell r="AS7" t="str">
            <v>D+2</v>
          </cell>
          <cell r="AT7">
            <v>1</v>
          </cell>
          <cell r="AU7">
            <v>15</v>
          </cell>
          <cell r="AV7">
            <v>4</v>
          </cell>
          <cell r="AW7">
            <v>1</v>
          </cell>
          <cell r="AX7">
            <v>1</v>
          </cell>
          <cell r="BT7" t="str">
            <v>S1 2018</v>
          </cell>
          <cell r="BU7">
            <v>179038449.99999985</v>
          </cell>
        </row>
        <row r="8">
          <cell r="Z8" t="str">
            <v>D+4</v>
          </cell>
          <cell r="AA8">
            <v>380</v>
          </cell>
          <cell r="AB8">
            <v>11890</v>
          </cell>
          <cell r="AC8">
            <v>34880</v>
          </cell>
          <cell r="AD8">
            <v>49990</v>
          </cell>
          <cell r="AE8">
            <v>10000</v>
          </cell>
          <cell r="AS8" t="str">
            <v>D+4</v>
          </cell>
          <cell r="AT8">
            <v>1</v>
          </cell>
          <cell r="AU8">
            <v>5</v>
          </cell>
          <cell r="AV8">
            <v>5</v>
          </cell>
          <cell r="AW8">
            <v>2</v>
          </cell>
          <cell r="AX8">
            <v>1</v>
          </cell>
        </row>
        <row r="9">
          <cell r="Z9" t="str">
            <v>D+5</v>
          </cell>
          <cell r="AC9">
            <v>24000</v>
          </cell>
          <cell r="AD9">
            <v>39990</v>
          </cell>
          <cell r="AS9" t="str">
            <v>D+5</v>
          </cell>
          <cell r="AV9">
            <v>1</v>
          </cell>
          <cell r="AW9">
            <v>1</v>
          </cell>
        </row>
        <row r="10">
          <cell r="Z10" t="str">
            <v>D+6</v>
          </cell>
          <cell r="AB10">
            <v>3500</v>
          </cell>
          <cell r="AD10">
            <v>39990</v>
          </cell>
          <cell r="AS10" t="str">
            <v>D+6</v>
          </cell>
          <cell r="AU10">
            <v>1</v>
          </cell>
          <cell r="AW10">
            <v>1</v>
          </cell>
        </row>
        <row r="11">
          <cell r="Z11" t="str">
            <v>D+7</v>
          </cell>
          <cell r="AC11">
            <v>3885</v>
          </cell>
          <cell r="AS11" t="str">
            <v>D+7</v>
          </cell>
          <cell r="AV11">
            <v>1</v>
          </cell>
        </row>
        <row r="12">
          <cell r="Z12" t="str">
            <v>D+8</v>
          </cell>
          <cell r="AC12">
            <v>575</v>
          </cell>
          <cell r="AS12" t="str">
            <v>D+8</v>
          </cell>
          <cell r="AV12">
            <v>1</v>
          </cell>
        </row>
        <row r="13">
          <cell r="Z13" t="str">
            <v>D+9</v>
          </cell>
          <cell r="AC13">
            <v>4275</v>
          </cell>
          <cell r="AS13" t="str">
            <v>D+9</v>
          </cell>
          <cell r="AV13">
            <v>3</v>
          </cell>
        </row>
        <row r="14">
          <cell r="Z14" t="str">
            <v>Day-ahead</v>
          </cell>
          <cell r="AA14">
            <v>88370255.248999983</v>
          </cell>
          <cell r="AB14">
            <v>101641455.404</v>
          </cell>
          <cell r="AC14">
            <v>105022534.139</v>
          </cell>
          <cell r="AD14">
            <v>105778961.28999999</v>
          </cell>
          <cell r="AE14">
            <v>54871823.289999999</v>
          </cell>
          <cell r="AF14">
            <v>24733193</v>
          </cell>
          <cell r="AS14" t="str">
            <v>Day-ahead</v>
          </cell>
          <cell r="AT14">
            <v>79735</v>
          </cell>
          <cell r="AU14">
            <v>92219</v>
          </cell>
          <cell r="AV14">
            <v>92596</v>
          </cell>
          <cell r="AW14">
            <v>95583</v>
          </cell>
          <cell r="AX14">
            <v>50078</v>
          </cell>
          <cell r="AY14">
            <v>22728</v>
          </cell>
        </row>
        <row r="15">
          <cell r="Z15" t="str">
            <v>FR+1</v>
          </cell>
          <cell r="AC15">
            <v>192960</v>
          </cell>
          <cell r="AS15" t="str">
            <v>FR+1</v>
          </cell>
          <cell r="AV15">
            <v>4</v>
          </cell>
        </row>
        <row r="16">
          <cell r="Z16" t="str">
            <v>GY+1</v>
          </cell>
          <cell r="AA16">
            <v>151840</v>
          </cell>
          <cell r="AB16">
            <v>175680</v>
          </cell>
          <cell r="AC16">
            <v>262800</v>
          </cell>
          <cell r="AS16" t="str">
            <v>GY+1</v>
          </cell>
          <cell r="AT16">
            <v>2</v>
          </cell>
          <cell r="AU16">
            <v>1</v>
          </cell>
          <cell r="AV16">
            <v>1</v>
          </cell>
        </row>
        <row r="17">
          <cell r="Z17" t="str">
            <v>GY+2</v>
          </cell>
          <cell r="AA17">
            <v>1021872</v>
          </cell>
          <cell r="AS17" t="str">
            <v>GY+2</v>
          </cell>
          <cell r="AT17">
            <v>7</v>
          </cell>
        </row>
        <row r="18">
          <cell r="Z18" t="str">
            <v>GY+3</v>
          </cell>
          <cell r="AA18">
            <v>365000</v>
          </cell>
          <cell r="AS18" t="str">
            <v>GY+3</v>
          </cell>
          <cell r="AT18">
            <v>1</v>
          </cell>
        </row>
        <row r="19">
          <cell r="Z19" t="str">
            <v>intraday</v>
          </cell>
          <cell r="AA19">
            <v>15635535.968999987</v>
          </cell>
          <cell r="AB19">
            <v>18409505.372000001</v>
          </cell>
          <cell r="AC19">
            <v>26607017</v>
          </cell>
          <cell r="AD19">
            <v>28060857</v>
          </cell>
          <cell r="AE19">
            <v>13012785</v>
          </cell>
          <cell r="AF19">
            <v>8723261</v>
          </cell>
          <cell r="AS19" t="str">
            <v>intraday</v>
          </cell>
          <cell r="AT19">
            <v>21716</v>
          </cell>
          <cell r="AU19">
            <v>24540</v>
          </cell>
          <cell r="AV19">
            <v>29483</v>
          </cell>
          <cell r="AW19">
            <v>30003</v>
          </cell>
          <cell r="AX19">
            <v>14485</v>
          </cell>
          <cell r="AY19">
            <v>7991</v>
          </cell>
        </row>
        <row r="20">
          <cell r="Z20" t="str">
            <v>SAT</v>
          </cell>
          <cell r="AA20">
            <v>149522.5</v>
          </cell>
          <cell r="AB20">
            <v>466740</v>
          </cell>
          <cell r="AC20">
            <v>662790</v>
          </cell>
          <cell r="AD20">
            <v>1414480</v>
          </cell>
          <cell r="AE20">
            <v>623950</v>
          </cell>
          <cell r="AF20">
            <v>82667</v>
          </cell>
          <cell r="AS20" t="str">
            <v>SAT</v>
          </cell>
          <cell r="AT20">
            <v>168</v>
          </cell>
          <cell r="AU20">
            <v>496</v>
          </cell>
          <cell r="AV20">
            <v>575</v>
          </cell>
          <cell r="AW20">
            <v>1250</v>
          </cell>
          <cell r="AX20">
            <v>530</v>
          </cell>
          <cell r="AY20">
            <v>82</v>
          </cell>
        </row>
        <row r="21">
          <cell r="Z21" t="str">
            <v>SUN</v>
          </cell>
          <cell r="AA21">
            <v>102454</v>
          </cell>
          <cell r="AB21">
            <v>502515</v>
          </cell>
          <cell r="AC21">
            <v>635596</v>
          </cell>
          <cell r="AD21">
            <v>1374502</v>
          </cell>
          <cell r="AE21">
            <v>546878</v>
          </cell>
          <cell r="AF21">
            <v>127370</v>
          </cell>
          <cell r="AS21" t="str">
            <v>SUN</v>
          </cell>
          <cell r="AT21">
            <v>114</v>
          </cell>
          <cell r="AU21">
            <v>456</v>
          </cell>
          <cell r="AV21">
            <v>496</v>
          </cell>
          <cell r="AW21">
            <v>1252</v>
          </cell>
          <cell r="AX21">
            <v>522</v>
          </cell>
          <cell r="AY21">
            <v>117</v>
          </cell>
        </row>
        <row r="22">
          <cell r="Z22" t="str">
            <v>W+1</v>
          </cell>
          <cell r="AA22">
            <v>17500</v>
          </cell>
          <cell r="AS22" t="str">
            <v>W+1</v>
          </cell>
          <cell r="AT22">
            <v>4</v>
          </cell>
        </row>
        <row r="23">
          <cell r="Z23" t="str">
            <v>W+2</v>
          </cell>
          <cell r="AC23">
            <v>71175</v>
          </cell>
          <cell r="AS23" t="str">
            <v>W+2</v>
          </cell>
          <cell r="AV23">
            <v>5</v>
          </cell>
        </row>
        <row r="24">
          <cell r="Z24" t="str">
            <v>WDNW+1</v>
          </cell>
          <cell r="AC24">
            <v>520975</v>
          </cell>
          <cell r="AS24" t="str">
            <v>WDNW+1</v>
          </cell>
          <cell r="AV24">
            <v>44</v>
          </cell>
        </row>
        <row r="25">
          <cell r="Z25" t="str">
            <v>WDNW+2</v>
          </cell>
          <cell r="AA25">
            <v>337950</v>
          </cell>
          <cell r="AB25">
            <v>816500</v>
          </cell>
          <cell r="AD25">
            <v>224010</v>
          </cell>
          <cell r="AE25">
            <v>164100</v>
          </cell>
          <cell r="AS25" t="str">
            <v>WDNW+2</v>
          </cell>
          <cell r="AT25">
            <v>33</v>
          </cell>
          <cell r="AU25">
            <v>59</v>
          </cell>
          <cell r="AW25">
            <v>19</v>
          </cell>
          <cell r="AX25">
            <v>14</v>
          </cell>
        </row>
        <row r="26">
          <cell r="Z26" t="str">
            <v>WE+0</v>
          </cell>
          <cell r="AC26">
            <v>4</v>
          </cell>
          <cell r="AS26" t="str">
            <v>WE+0</v>
          </cell>
          <cell r="AV26">
            <v>1</v>
          </cell>
        </row>
        <row r="27">
          <cell r="Z27" t="str">
            <v>WE+1</v>
          </cell>
          <cell r="AA27">
            <v>36281695.18</v>
          </cell>
          <cell r="AB27">
            <v>45062136</v>
          </cell>
          <cell r="AC27">
            <v>44330587</v>
          </cell>
          <cell r="AD27">
            <v>42373801.009999998</v>
          </cell>
          <cell r="AE27">
            <v>23315289.009999998</v>
          </cell>
          <cell r="AF27">
            <v>10060046</v>
          </cell>
          <cell r="AS27" t="str">
            <v>WE+1</v>
          </cell>
          <cell r="AT27">
            <v>16209</v>
          </cell>
          <cell r="AU27">
            <v>20019</v>
          </cell>
          <cell r="AV27">
            <v>19189</v>
          </cell>
          <cell r="AW27">
            <v>18706</v>
          </cell>
          <cell r="AX27">
            <v>10471</v>
          </cell>
          <cell r="AY27">
            <v>4756</v>
          </cell>
        </row>
        <row r="28">
          <cell r="Z28" t="str">
            <v>WE+2</v>
          </cell>
          <cell r="AA28">
            <v>1500</v>
          </cell>
          <cell r="AB28">
            <v>54610</v>
          </cell>
          <cell r="AC28">
            <v>17780</v>
          </cell>
          <cell r="AS28" t="str">
            <v>WE+2</v>
          </cell>
          <cell r="AT28">
            <v>1</v>
          </cell>
          <cell r="AU28">
            <v>2</v>
          </cell>
          <cell r="AV28">
            <v>2</v>
          </cell>
        </row>
        <row r="29">
          <cell r="Z29" t="str">
            <v>WE+-3</v>
          </cell>
          <cell r="AC29">
            <v>160</v>
          </cell>
          <cell r="AS29" t="str">
            <v>WE+-3</v>
          </cell>
          <cell r="AV29">
            <v>1</v>
          </cell>
        </row>
        <row r="30">
          <cell r="Z30" t="str">
            <v>XM+1</v>
          </cell>
          <cell r="AA30">
            <v>2000</v>
          </cell>
          <cell r="AS30" t="str">
            <v>XM+1</v>
          </cell>
          <cell r="AT30">
            <v>1</v>
          </cell>
        </row>
        <row r="31">
          <cell r="Z31" t="str">
            <v>M+1</v>
          </cell>
          <cell r="AA31">
            <v>110806147.22800002</v>
          </cell>
          <cell r="AB31">
            <v>107161051.79933</v>
          </cell>
          <cell r="AC31">
            <v>128419916.486</v>
          </cell>
          <cell r="AD31">
            <v>115421130</v>
          </cell>
          <cell r="AE31">
            <v>63884715</v>
          </cell>
          <cell r="AF31">
            <v>5198222</v>
          </cell>
          <cell r="AS31" t="str">
            <v>M+1</v>
          </cell>
          <cell r="AT31">
            <v>3398</v>
          </cell>
          <cell r="AU31">
            <v>3309</v>
          </cell>
          <cell r="AV31">
            <v>3800</v>
          </cell>
          <cell r="AW31">
            <v>3584</v>
          </cell>
          <cell r="AX31">
            <v>2019</v>
          </cell>
          <cell r="AY31">
            <v>237</v>
          </cell>
        </row>
        <row r="32">
          <cell r="Z32" t="str">
            <v>M+-1</v>
          </cell>
          <cell r="AC32">
            <v>43500</v>
          </cell>
          <cell r="AS32" t="str">
            <v>M+-1</v>
          </cell>
          <cell r="AV32">
            <v>2</v>
          </cell>
        </row>
        <row r="33">
          <cell r="Z33" t="str">
            <v>M+13</v>
          </cell>
          <cell r="AB33">
            <v>12648</v>
          </cell>
          <cell r="AS33" t="str">
            <v>M+13</v>
          </cell>
          <cell r="AU33">
            <v>1</v>
          </cell>
        </row>
        <row r="34">
          <cell r="Z34" t="str">
            <v>M+2</v>
          </cell>
          <cell r="AA34">
            <v>15362664</v>
          </cell>
          <cell r="AB34">
            <v>19869320</v>
          </cell>
          <cell r="AC34">
            <v>25087064</v>
          </cell>
          <cell r="AD34">
            <v>17018856</v>
          </cell>
          <cell r="AE34">
            <v>8220686</v>
          </cell>
          <cell r="AF34">
            <v>1165400</v>
          </cell>
          <cell r="AS34" t="str">
            <v>M+2</v>
          </cell>
          <cell r="AT34">
            <v>402</v>
          </cell>
          <cell r="AU34">
            <v>469</v>
          </cell>
          <cell r="AV34">
            <v>652</v>
          </cell>
          <cell r="AW34">
            <v>482</v>
          </cell>
          <cell r="AX34">
            <v>261</v>
          </cell>
          <cell r="AY34">
            <v>40</v>
          </cell>
        </row>
        <row r="35">
          <cell r="Z35" t="str">
            <v>M+3</v>
          </cell>
          <cell r="AA35">
            <v>3041049</v>
          </cell>
          <cell r="AB35">
            <v>3646520</v>
          </cell>
          <cell r="AC35">
            <v>5579900</v>
          </cell>
          <cell r="AD35">
            <v>3213500</v>
          </cell>
          <cell r="AE35">
            <v>1651440</v>
          </cell>
          <cell r="AF35">
            <v>10200</v>
          </cell>
          <cell r="AS35" t="str">
            <v>M+3</v>
          </cell>
          <cell r="AT35">
            <v>87</v>
          </cell>
          <cell r="AU35">
            <v>110</v>
          </cell>
          <cell r="AV35">
            <v>161</v>
          </cell>
          <cell r="AW35">
            <v>93</v>
          </cell>
          <cell r="AX35">
            <v>40</v>
          </cell>
          <cell r="AY35">
            <v>2</v>
          </cell>
        </row>
        <row r="36">
          <cell r="Z36" t="str">
            <v>M+4</v>
          </cell>
          <cell r="AA36">
            <v>564720</v>
          </cell>
          <cell r="AB36">
            <v>472580</v>
          </cell>
          <cell r="AC36">
            <v>1342580</v>
          </cell>
          <cell r="AD36">
            <v>1452330</v>
          </cell>
          <cell r="AE36">
            <v>1440000</v>
          </cell>
          <cell r="AS36" t="str">
            <v>M+4</v>
          </cell>
          <cell r="AT36">
            <v>15</v>
          </cell>
          <cell r="AU36">
            <v>12</v>
          </cell>
          <cell r="AV36">
            <v>17</v>
          </cell>
          <cell r="AW36">
            <v>26</v>
          </cell>
          <cell r="AX36">
            <v>24</v>
          </cell>
        </row>
        <row r="37">
          <cell r="Z37" t="str">
            <v>M+5</v>
          </cell>
          <cell r="AA37">
            <v>267120</v>
          </cell>
          <cell r="AB37">
            <v>334800</v>
          </cell>
          <cell r="AC37">
            <v>355911</v>
          </cell>
          <cell r="AD37">
            <v>369613</v>
          </cell>
          <cell r="AE37">
            <v>334800</v>
          </cell>
          <cell r="AS37" t="str">
            <v>M+5</v>
          </cell>
          <cell r="AT37">
            <v>6</v>
          </cell>
          <cell r="AU37">
            <v>3</v>
          </cell>
          <cell r="AV37">
            <v>4</v>
          </cell>
          <cell r="AW37">
            <v>6</v>
          </cell>
          <cell r="AX37">
            <v>4</v>
          </cell>
        </row>
        <row r="38">
          <cell r="Z38" t="str">
            <v>M+6</v>
          </cell>
          <cell r="AA38">
            <v>324000</v>
          </cell>
          <cell r="AB38">
            <v>156240</v>
          </cell>
          <cell r="AC38">
            <v>341000</v>
          </cell>
          <cell r="AD38">
            <v>568650</v>
          </cell>
          <cell r="AE38">
            <v>519120</v>
          </cell>
          <cell r="AS38" t="str">
            <v>M+6</v>
          </cell>
          <cell r="AT38">
            <v>8</v>
          </cell>
          <cell r="AU38">
            <v>4</v>
          </cell>
          <cell r="AV38">
            <v>2</v>
          </cell>
          <cell r="AW38">
            <v>7</v>
          </cell>
          <cell r="AX38">
            <v>3</v>
          </cell>
        </row>
        <row r="39">
          <cell r="Z39" t="str">
            <v>M+7</v>
          </cell>
          <cell r="AA39">
            <v>44640</v>
          </cell>
          <cell r="AC39">
            <v>401760</v>
          </cell>
          <cell r="AD39">
            <v>308760</v>
          </cell>
          <cell r="AE39">
            <v>308760</v>
          </cell>
          <cell r="AS39" t="str">
            <v>M+7</v>
          </cell>
          <cell r="AT39">
            <v>1</v>
          </cell>
          <cell r="AV39">
            <v>1</v>
          </cell>
          <cell r="AW39">
            <v>3</v>
          </cell>
          <cell r="AX39">
            <v>3</v>
          </cell>
        </row>
        <row r="40">
          <cell r="Z40" t="str">
            <v>Q+1</v>
          </cell>
          <cell r="AA40">
            <v>44559850</v>
          </cell>
          <cell r="AB40">
            <v>50839412</v>
          </cell>
          <cell r="AC40">
            <v>43680440</v>
          </cell>
          <cell r="AD40">
            <v>47434779</v>
          </cell>
          <cell r="AE40">
            <v>28630475</v>
          </cell>
          <cell r="AF40">
            <v>371280</v>
          </cell>
          <cell r="AS40" t="str">
            <v>Q+1</v>
          </cell>
          <cell r="AT40">
            <v>421</v>
          </cell>
          <cell r="AU40">
            <v>571</v>
          </cell>
          <cell r="AV40">
            <v>531</v>
          </cell>
          <cell r="AW40">
            <v>573</v>
          </cell>
          <cell r="AX40">
            <v>319</v>
          </cell>
          <cell r="AY40">
            <v>4</v>
          </cell>
        </row>
        <row r="41">
          <cell r="Z41" t="str">
            <v>Q+2</v>
          </cell>
          <cell r="AA41">
            <v>8982150</v>
          </cell>
          <cell r="AB41">
            <v>16374300</v>
          </cell>
          <cell r="AC41">
            <v>20953470</v>
          </cell>
          <cell r="AD41">
            <v>16041020</v>
          </cell>
          <cell r="AE41">
            <v>7971800</v>
          </cell>
          <cell r="AF41">
            <v>180320</v>
          </cell>
          <cell r="AS41" t="str">
            <v>Q+2</v>
          </cell>
          <cell r="AT41">
            <v>85</v>
          </cell>
          <cell r="AU41">
            <v>178</v>
          </cell>
          <cell r="AV41">
            <v>217</v>
          </cell>
          <cell r="AW41">
            <v>187</v>
          </cell>
          <cell r="AX41">
            <v>118</v>
          </cell>
          <cell r="AY41">
            <v>5</v>
          </cell>
        </row>
        <row r="42">
          <cell r="Z42" t="str">
            <v>Q+3</v>
          </cell>
          <cell r="AA42">
            <v>3260010</v>
          </cell>
          <cell r="AB42">
            <v>6253540</v>
          </cell>
          <cell r="AC42">
            <v>7504970</v>
          </cell>
          <cell r="AD42">
            <v>8854470</v>
          </cell>
          <cell r="AE42">
            <v>8814570</v>
          </cell>
          <cell r="AF42">
            <v>238464</v>
          </cell>
          <cell r="AS42" t="str">
            <v>Q+3</v>
          </cell>
          <cell r="AT42">
            <v>38</v>
          </cell>
          <cell r="AU42">
            <v>61</v>
          </cell>
          <cell r="AV42">
            <v>66</v>
          </cell>
          <cell r="AW42">
            <v>59</v>
          </cell>
          <cell r="AX42">
            <v>55</v>
          </cell>
          <cell r="AY42">
            <v>9</v>
          </cell>
        </row>
        <row r="43">
          <cell r="Z43" t="str">
            <v>Q+4</v>
          </cell>
          <cell r="AA43">
            <v>1269360</v>
          </cell>
          <cell r="AB43">
            <v>2129840</v>
          </cell>
          <cell r="AC43">
            <v>5251500</v>
          </cell>
          <cell r="AD43">
            <v>281248</v>
          </cell>
          <cell r="AE43">
            <v>194400</v>
          </cell>
          <cell r="AF43">
            <v>172800</v>
          </cell>
          <cell r="AS43" t="str">
            <v>Q+4</v>
          </cell>
          <cell r="AT43">
            <v>10</v>
          </cell>
          <cell r="AU43">
            <v>20</v>
          </cell>
          <cell r="AV43">
            <v>22</v>
          </cell>
          <cell r="AW43">
            <v>6</v>
          </cell>
          <cell r="AX43">
            <v>2</v>
          </cell>
          <cell r="AY43">
            <v>4</v>
          </cell>
        </row>
        <row r="44">
          <cell r="Z44" t="str">
            <v>Q+5</v>
          </cell>
          <cell r="AB44">
            <v>152100</v>
          </cell>
          <cell r="AD44">
            <v>1487030</v>
          </cell>
          <cell r="AS44" t="str">
            <v>Q+5</v>
          </cell>
          <cell r="AU44">
            <v>2</v>
          </cell>
          <cell r="AW44">
            <v>8</v>
          </cell>
        </row>
        <row r="45">
          <cell r="Z45" t="str">
            <v>Q+6</v>
          </cell>
          <cell r="AB45">
            <v>44160</v>
          </cell>
          <cell r="AD45">
            <v>264960</v>
          </cell>
          <cell r="AE45">
            <v>264960</v>
          </cell>
          <cell r="AS45" t="str">
            <v>Q+6</v>
          </cell>
          <cell r="AU45">
            <v>1</v>
          </cell>
          <cell r="AW45">
            <v>3</v>
          </cell>
          <cell r="AX45">
            <v>3</v>
          </cell>
        </row>
        <row r="46">
          <cell r="Z46" t="str">
            <v>S+1</v>
          </cell>
          <cell r="AA46">
            <v>102448365</v>
          </cell>
          <cell r="AB46">
            <v>77992965</v>
          </cell>
          <cell r="AC46">
            <v>74614866</v>
          </cell>
          <cell r="AD46">
            <v>78478870</v>
          </cell>
          <cell r="AE46">
            <v>52735735</v>
          </cell>
          <cell r="AF46">
            <v>5585160</v>
          </cell>
          <cell r="AS46" t="str">
            <v>S+1</v>
          </cell>
          <cell r="AT46">
            <v>614</v>
          </cell>
          <cell r="AU46">
            <v>531</v>
          </cell>
          <cell r="AV46">
            <v>475</v>
          </cell>
          <cell r="AW46">
            <v>419</v>
          </cell>
          <cell r="AX46">
            <v>294</v>
          </cell>
          <cell r="AY46">
            <v>29</v>
          </cell>
        </row>
        <row r="47">
          <cell r="Z47" t="str">
            <v>S+2</v>
          </cell>
          <cell r="AA47">
            <v>44687240</v>
          </cell>
          <cell r="AB47">
            <v>44855460</v>
          </cell>
          <cell r="AC47">
            <v>63260080</v>
          </cell>
          <cell r="AD47">
            <v>37551280</v>
          </cell>
          <cell r="AE47">
            <v>26613470</v>
          </cell>
          <cell r="AF47">
            <v>345800</v>
          </cell>
          <cell r="AS47" t="str">
            <v>S+2</v>
          </cell>
          <cell r="AT47">
            <v>210</v>
          </cell>
          <cell r="AU47">
            <v>270</v>
          </cell>
          <cell r="AV47">
            <v>326</v>
          </cell>
          <cell r="AW47">
            <v>214</v>
          </cell>
          <cell r="AX47">
            <v>147</v>
          </cell>
          <cell r="AY47">
            <v>5</v>
          </cell>
        </row>
        <row r="48">
          <cell r="Z48" t="str">
            <v>S+3</v>
          </cell>
          <cell r="AA48">
            <v>17162655</v>
          </cell>
          <cell r="AB48">
            <v>26604360</v>
          </cell>
          <cell r="AC48">
            <v>33259180</v>
          </cell>
          <cell r="AD48">
            <v>22137114</v>
          </cell>
          <cell r="AE48">
            <v>8879800</v>
          </cell>
          <cell r="AF48">
            <v>3707580</v>
          </cell>
          <cell r="AS48" t="str">
            <v>S+3</v>
          </cell>
          <cell r="AT48">
            <v>81</v>
          </cell>
          <cell r="AU48">
            <v>128</v>
          </cell>
          <cell r="AV48">
            <v>135</v>
          </cell>
          <cell r="AW48">
            <v>67</v>
          </cell>
          <cell r="AX48">
            <v>35</v>
          </cell>
          <cell r="AY48">
            <v>6</v>
          </cell>
        </row>
        <row r="49">
          <cell r="Z49" t="str">
            <v>S+4</v>
          </cell>
          <cell r="AA49">
            <v>1732940</v>
          </cell>
          <cell r="AB49">
            <v>3937680</v>
          </cell>
          <cell r="AC49">
            <v>19291320</v>
          </cell>
          <cell r="AD49">
            <v>4597200</v>
          </cell>
          <cell r="AE49">
            <v>3433320</v>
          </cell>
          <cell r="AS49" t="str">
            <v>S+4</v>
          </cell>
          <cell r="AT49">
            <v>7</v>
          </cell>
          <cell r="AU49">
            <v>17</v>
          </cell>
          <cell r="AV49">
            <v>74</v>
          </cell>
          <cell r="AW49">
            <v>16</v>
          </cell>
          <cell r="AX49">
            <v>10</v>
          </cell>
        </row>
        <row r="50">
          <cell r="Z50" t="str">
            <v>S+5</v>
          </cell>
          <cell r="AC50">
            <v>4074660</v>
          </cell>
          <cell r="AD50">
            <v>5270400</v>
          </cell>
          <cell r="AS50" t="str">
            <v>S+5</v>
          </cell>
          <cell r="AV50">
            <v>18</v>
          </cell>
          <cell r="AW50">
            <v>4</v>
          </cell>
        </row>
        <row r="51">
          <cell r="Z51" t="str">
            <v>Y+1</v>
          </cell>
          <cell r="AA51">
            <v>14467505</v>
          </cell>
          <cell r="AB51">
            <v>45718890</v>
          </cell>
          <cell r="AC51">
            <v>6832800</v>
          </cell>
          <cell r="AD51">
            <v>26191670</v>
          </cell>
          <cell r="AE51">
            <v>13544420</v>
          </cell>
          <cell r="AF51">
            <v>365000</v>
          </cell>
          <cell r="AS51" t="str">
            <v>Y+1</v>
          </cell>
          <cell r="AT51">
            <v>90</v>
          </cell>
          <cell r="AU51">
            <v>242</v>
          </cell>
          <cell r="AV51">
            <v>57</v>
          </cell>
          <cell r="AW51">
            <v>126</v>
          </cell>
          <cell r="AX51">
            <v>69</v>
          </cell>
          <cell r="AY51">
            <v>5</v>
          </cell>
        </row>
        <row r="52">
          <cell r="Z52" t="str">
            <v>Y+2</v>
          </cell>
          <cell r="AA52">
            <v>5138640</v>
          </cell>
          <cell r="AB52">
            <v>24553550</v>
          </cell>
          <cell r="AC52">
            <v>11650800</v>
          </cell>
          <cell r="AD52">
            <v>13515950</v>
          </cell>
          <cell r="AE52">
            <v>4905600</v>
          </cell>
          <cell r="AF52">
            <v>219600</v>
          </cell>
          <cell r="AS52" t="str">
            <v>Y+2</v>
          </cell>
          <cell r="AT52">
            <v>28</v>
          </cell>
          <cell r="AU52">
            <v>88</v>
          </cell>
          <cell r="AV52">
            <v>44</v>
          </cell>
          <cell r="AW52">
            <v>59</v>
          </cell>
          <cell r="AX52">
            <v>24</v>
          </cell>
          <cell r="AY52">
            <v>3</v>
          </cell>
        </row>
        <row r="53">
          <cell r="Z53" t="str">
            <v>Y+3</v>
          </cell>
          <cell r="AA53">
            <v>262800</v>
          </cell>
          <cell r="AB53">
            <v>7095600</v>
          </cell>
          <cell r="AC53">
            <v>3766800</v>
          </cell>
          <cell r="AD53">
            <v>2196000</v>
          </cell>
          <cell r="AE53">
            <v>2108160</v>
          </cell>
          <cell r="AS53" t="str">
            <v>Y+3</v>
          </cell>
          <cell r="AT53">
            <v>2</v>
          </cell>
          <cell r="AU53">
            <v>19</v>
          </cell>
          <cell r="AV53">
            <v>10</v>
          </cell>
          <cell r="AW53">
            <v>8</v>
          </cell>
          <cell r="AX53">
            <v>6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heme-graphiques">
  <a:themeElements>
    <a:clrScheme name="! Couleurs CRE">
      <a:dk1>
        <a:srgbClr val="000000"/>
      </a:dk1>
      <a:lt1>
        <a:srgbClr val="704C73"/>
      </a:lt1>
      <a:dk2>
        <a:srgbClr val="A5C400"/>
      </a:dk2>
      <a:lt2>
        <a:srgbClr val="FABB00"/>
      </a:lt2>
      <a:accent1>
        <a:srgbClr val="EF8650"/>
      </a:accent1>
      <a:accent2>
        <a:srgbClr val="008499"/>
      </a:accent2>
      <a:accent3>
        <a:srgbClr val="E74C2D"/>
      </a:accent3>
      <a:accent4>
        <a:srgbClr val="45597C"/>
      </a:accent4>
      <a:accent5>
        <a:srgbClr val="B02C6D"/>
      </a:accent5>
      <a:accent6>
        <a:srgbClr val="89CCCF"/>
      </a:accent6>
      <a:hlink>
        <a:srgbClr val="4985BA"/>
      </a:hlink>
      <a:folHlink>
        <a:srgbClr val="E74C2D"/>
      </a:folHlink>
    </a:clrScheme>
    <a:fontScheme name="Angles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pendata@cre.fr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I39"/>
  <sheetViews>
    <sheetView showGridLines="0" tabSelected="1" zoomScale="90" zoomScaleNormal="90" workbookViewId="0">
      <selection activeCell="I18" sqref="I18"/>
    </sheetView>
  </sheetViews>
  <sheetFormatPr baseColWidth="10" defaultRowHeight="13.5" x14ac:dyDescent="0.25"/>
  <cols>
    <col min="1" max="11" width="11.5546875" style="1"/>
    <col min="12" max="12" width="0" style="1" hidden="1" customWidth="1"/>
    <col min="13" max="16384" width="11.5546875" style="1"/>
  </cols>
  <sheetData>
    <row r="5" spans="2:8" ht="14.25" customHeight="1" x14ac:dyDescent="0.25">
      <c r="C5" s="14" t="s">
        <v>5</v>
      </c>
      <c r="D5" s="14"/>
      <c r="E5" s="14"/>
      <c r="F5" s="14"/>
      <c r="G5" s="14"/>
      <c r="H5" s="14"/>
    </row>
    <row r="6" spans="2:8" ht="15" customHeight="1" thickBot="1" x14ac:dyDescent="0.3">
      <c r="C6" s="15"/>
      <c r="D6" s="15"/>
      <c r="E6" s="15"/>
      <c r="F6" s="15"/>
      <c r="G6" s="15"/>
      <c r="H6" s="15"/>
    </row>
    <row r="7" spans="2:8" ht="14.25" thickTop="1" x14ac:dyDescent="0.25"/>
    <row r="10" spans="2:8" ht="14.25" thickBot="1" x14ac:dyDescent="0.3">
      <c r="B10" s="16" t="s">
        <v>0</v>
      </c>
      <c r="C10" s="16"/>
      <c r="D10" s="16"/>
      <c r="E10" s="16"/>
    </row>
    <row r="11" spans="2:8" ht="15" thickTop="1" thickBot="1" x14ac:dyDescent="0.3">
      <c r="B11" s="16"/>
      <c r="C11" s="16"/>
      <c r="D11" s="16"/>
      <c r="E11" s="16"/>
    </row>
    <row r="12" spans="2:8" ht="14.25" thickTop="1" x14ac:dyDescent="0.25"/>
    <row r="13" spans="2:8" ht="118.5" customHeight="1" x14ac:dyDescent="0.25">
      <c r="B13" s="17" t="s">
        <v>45</v>
      </c>
      <c r="C13" s="17"/>
      <c r="D13" s="17"/>
      <c r="E13" s="17"/>
      <c r="F13" s="17"/>
      <c r="G13" s="17"/>
      <c r="H13" s="17"/>
    </row>
    <row r="14" spans="2:8" ht="15.75" x14ac:dyDescent="0.25">
      <c r="B14" s="2"/>
      <c r="C14" s="2"/>
      <c r="D14" s="2"/>
      <c r="E14" s="2"/>
      <c r="F14" s="2"/>
      <c r="G14" s="2"/>
      <c r="H14" s="2"/>
    </row>
    <row r="15" spans="2:8" ht="15.75" x14ac:dyDescent="0.25">
      <c r="B15" s="2"/>
      <c r="C15" s="2"/>
      <c r="D15" s="2"/>
      <c r="E15" s="2"/>
      <c r="F15" s="2"/>
      <c r="G15" s="2"/>
      <c r="H15" s="2"/>
    </row>
    <row r="16" spans="2:8" ht="14.25" thickBot="1" x14ac:dyDescent="0.3">
      <c r="B16" s="10" t="s">
        <v>1</v>
      </c>
      <c r="C16" s="10"/>
      <c r="D16" s="10"/>
      <c r="E16" s="10"/>
    </row>
    <row r="17" spans="2:6" ht="15" thickTop="1" thickBot="1" x14ac:dyDescent="0.3">
      <c r="B17" s="10"/>
      <c r="C17" s="10"/>
      <c r="D17" s="10"/>
      <c r="E17" s="10"/>
    </row>
    <row r="18" spans="2:6" ht="14.25" thickTop="1" x14ac:dyDescent="0.25"/>
    <row r="19" spans="2:6" ht="15.75" x14ac:dyDescent="0.3">
      <c r="B19" s="5" t="s">
        <v>33</v>
      </c>
      <c r="C19" s="7"/>
      <c r="D19" s="7" t="s">
        <v>34</v>
      </c>
      <c r="E19" s="7"/>
    </row>
    <row r="20" spans="2:6" ht="15.75" x14ac:dyDescent="0.3">
      <c r="B20" s="5" t="s">
        <v>35</v>
      </c>
      <c r="C20" s="7"/>
      <c r="D20" s="7" t="s">
        <v>38</v>
      </c>
      <c r="E20" s="7"/>
    </row>
    <row r="21" spans="2:6" ht="15.75" x14ac:dyDescent="0.3">
      <c r="B21" s="5" t="s">
        <v>36</v>
      </c>
      <c r="C21" s="7"/>
      <c r="D21" s="7" t="s">
        <v>40</v>
      </c>
      <c r="E21" s="7"/>
    </row>
    <row r="22" spans="2:6" ht="15.75" x14ac:dyDescent="0.3">
      <c r="B22" s="5" t="s">
        <v>37</v>
      </c>
      <c r="C22" s="7"/>
      <c r="D22" s="7" t="s">
        <v>39</v>
      </c>
      <c r="E22" s="7"/>
    </row>
    <row r="23" spans="2:6" ht="15.75" x14ac:dyDescent="0.3">
      <c r="B23" s="5" t="s">
        <v>19</v>
      </c>
      <c r="C23" s="7"/>
      <c r="D23" s="8" t="s">
        <v>41</v>
      </c>
      <c r="E23" s="8"/>
      <c r="F23" s="8"/>
    </row>
    <row r="24" spans="2:6" ht="15.75" x14ac:dyDescent="0.3">
      <c r="B24" s="5" t="s">
        <v>20</v>
      </c>
      <c r="C24" s="7"/>
      <c r="D24" s="8" t="s">
        <v>42</v>
      </c>
      <c r="E24" s="8"/>
      <c r="F24" s="8"/>
    </row>
    <row r="25" spans="2:6" ht="15.75" x14ac:dyDescent="0.3">
      <c r="B25" s="5" t="s">
        <v>21</v>
      </c>
      <c r="C25" s="7"/>
      <c r="D25" s="8" t="s">
        <v>43</v>
      </c>
      <c r="E25" s="8"/>
      <c r="F25" s="8"/>
    </row>
    <row r="26" spans="2:6" ht="15.75" x14ac:dyDescent="0.3">
      <c r="B26" s="5" t="s">
        <v>22</v>
      </c>
      <c r="C26" s="7"/>
      <c r="D26" s="9" t="s">
        <v>44</v>
      </c>
      <c r="E26" s="9"/>
      <c r="F26" s="9"/>
    </row>
    <row r="27" spans="2:6" ht="15.75" x14ac:dyDescent="0.3">
      <c r="B27" s="5"/>
      <c r="C27" s="6"/>
      <c r="D27" s="9"/>
      <c r="E27" s="9"/>
      <c r="F27" s="9"/>
    </row>
    <row r="28" spans="2:6" x14ac:dyDescent="0.25">
      <c r="B28" s="3"/>
      <c r="C28" s="3"/>
      <c r="D28" s="3"/>
      <c r="E28" s="3"/>
    </row>
    <row r="29" spans="2:6" x14ac:dyDescent="0.25">
      <c r="B29" s="3"/>
      <c r="C29" s="3"/>
      <c r="D29" s="3"/>
      <c r="E29" s="3"/>
    </row>
    <row r="30" spans="2:6" ht="14.25" thickBot="1" x14ac:dyDescent="0.3">
      <c r="B30" s="10" t="s">
        <v>2</v>
      </c>
      <c r="C30" s="10"/>
      <c r="D30" s="10"/>
      <c r="E30" s="10"/>
    </row>
    <row r="31" spans="2:6" ht="15" thickTop="1" thickBot="1" x14ac:dyDescent="0.3">
      <c r="B31" s="10"/>
      <c r="C31" s="10"/>
      <c r="D31" s="10"/>
      <c r="E31" s="10"/>
    </row>
    <row r="32" spans="2:6" ht="14.25" thickTop="1" x14ac:dyDescent="0.25"/>
    <row r="33" spans="2:9" ht="91.5" customHeight="1" x14ac:dyDescent="0.25">
      <c r="B33" s="11"/>
      <c r="C33" s="11"/>
      <c r="D33" s="11"/>
      <c r="E33" s="11"/>
      <c r="F33" s="11"/>
      <c r="G33" s="11"/>
      <c r="H33" s="11"/>
      <c r="I33" s="4"/>
    </row>
    <row r="34" spans="2:9" ht="14.25" thickBot="1" x14ac:dyDescent="0.3">
      <c r="B34" s="10" t="s">
        <v>3</v>
      </c>
      <c r="C34" s="10"/>
      <c r="D34" s="10"/>
      <c r="E34" s="10"/>
      <c r="F34" s="3"/>
      <c r="G34" s="3"/>
      <c r="H34" s="3"/>
      <c r="I34" s="3"/>
    </row>
    <row r="35" spans="2:9" ht="15" thickTop="1" thickBot="1" x14ac:dyDescent="0.3">
      <c r="B35" s="10"/>
      <c r="C35" s="10"/>
      <c r="D35" s="10"/>
      <c r="E35" s="10"/>
      <c r="F35" s="3"/>
      <c r="G35" s="3"/>
      <c r="H35" s="3"/>
      <c r="I35" s="3"/>
    </row>
    <row r="36" spans="2:9" ht="14.25" thickTop="1" x14ac:dyDescent="0.25">
      <c r="B36" s="3"/>
      <c r="C36" s="3"/>
      <c r="D36" s="3"/>
      <c r="E36" s="3"/>
      <c r="F36" s="3"/>
      <c r="G36" s="3"/>
      <c r="H36" s="3"/>
      <c r="I36" s="3"/>
    </row>
    <row r="37" spans="2:9" ht="15.75" x14ac:dyDescent="0.25">
      <c r="B37" s="12" t="s">
        <v>4</v>
      </c>
      <c r="C37" s="13"/>
      <c r="D37" s="13"/>
      <c r="E37" s="13"/>
      <c r="F37" s="3"/>
      <c r="G37" s="3"/>
      <c r="H37" s="3"/>
      <c r="I37" s="3"/>
    </row>
    <row r="38" spans="2:9" x14ac:dyDescent="0.25">
      <c r="B38" s="3"/>
      <c r="C38" s="3"/>
      <c r="D38" s="3"/>
      <c r="E38" s="3"/>
      <c r="F38" s="3"/>
      <c r="G38" s="3"/>
      <c r="H38" s="3"/>
      <c r="I38" s="3"/>
    </row>
    <row r="39" spans="2:9" x14ac:dyDescent="0.25">
      <c r="B39" s="3"/>
      <c r="C39" s="3"/>
      <c r="D39" s="3"/>
      <c r="E39" s="3"/>
      <c r="F39" s="3"/>
      <c r="G39" s="3"/>
      <c r="H39" s="3"/>
      <c r="I39" s="3"/>
    </row>
  </sheetData>
  <mergeCells count="10">
    <mergeCell ref="B30:E31"/>
    <mergeCell ref="B33:H33"/>
    <mergeCell ref="B34:E35"/>
    <mergeCell ref="B37:E37"/>
    <mergeCell ref="C5:H6"/>
    <mergeCell ref="B10:E11"/>
    <mergeCell ref="B13:H13"/>
    <mergeCell ref="B16:E17"/>
    <mergeCell ref="D26:F26"/>
    <mergeCell ref="D27:F27"/>
  </mergeCells>
  <hyperlinks>
    <hyperlink ref="B37" r:id="rId1"/>
  </hyperlinks>
  <pageMargins left="0.70866141732283472" right="0.70866141732283472" top="0.74803149606299213" bottom="0.74803149606299213" header="0.31496062992125984" footer="0.31496062992125984"/>
  <pageSetup paperSize="9" scale="72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showGridLines="0" zoomScale="90" zoomScaleNormal="90" workbookViewId="0">
      <selection activeCell="J18" sqref="J18"/>
    </sheetView>
  </sheetViews>
  <sheetFormatPr baseColWidth="10" defaultRowHeight="16.5" x14ac:dyDescent="0.3"/>
  <cols>
    <col min="1" max="1" width="43" style="18" bestFit="1" customWidth="1"/>
    <col min="2" max="4" width="11.5546875" style="18"/>
    <col min="5" max="5" width="14.44140625" style="18" bestFit="1" customWidth="1"/>
    <col min="6" max="6" width="13.109375" style="18" customWidth="1"/>
    <col min="7" max="16384" width="11.5546875" style="18"/>
  </cols>
  <sheetData>
    <row r="1" spans="1:6" ht="15.75" customHeight="1" x14ac:dyDescent="0.3">
      <c r="A1" s="25" t="s">
        <v>5</v>
      </c>
      <c r="B1" s="27"/>
      <c r="C1" s="27"/>
      <c r="D1" s="27"/>
      <c r="E1" s="28" t="s">
        <v>6</v>
      </c>
      <c r="F1" s="25"/>
    </row>
    <row r="2" spans="1:6" ht="15.75" customHeight="1" x14ac:dyDescent="0.3">
      <c r="A2" s="25"/>
      <c r="B2" s="27"/>
      <c r="C2" s="29"/>
      <c r="D2" s="29"/>
      <c r="E2" s="30" t="str">
        <f>D3&amp;" / "&amp;C3</f>
        <v>2017 / 2016</v>
      </c>
      <c r="F2" s="31"/>
    </row>
    <row r="3" spans="1:6" ht="17.25" thickBot="1" x14ac:dyDescent="0.35">
      <c r="A3" s="26"/>
      <c r="B3" s="32">
        <f>[1]DCC!H1</f>
        <v>2015</v>
      </c>
      <c r="C3" s="33">
        <f>[1]DCC!I1</f>
        <v>2016</v>
      </c>
      <c r="D3" s="33">
        <f>[1]DCC!J1</f>
        <v>2017</v>
      </c>
      <c r="E3" s="34" t="s">
        <v>7</v>
      </c>
      <c r="F3" s="35" t="s">
        <v>8</v>
      </c>
    </row>
    <row r="4" spans="1:6" ht="17.25" thickTop="1" x14ac:dyDescent="0.3">
      <c r="A4" s="36" t="s">
        <v>9</v>
      </c>
      <c r="B4" s="37"/>
      <c r="C4" s="37"/>
      <c r="D4" s="37"/>
      <c r="E4" s="37"/>
      <c r="F4" s="38"/>
    </row>
    <row r="5" spans="1:6" x14ac:dyDescent="0.3">
      <c r="A5" s="42" t="s">
        <v>10</v>
      </c>
      <c r="B5" s="39">
        <v>565.05047661399965</v>
      </c>
      <c r="C5" s="39">
        <v>633.94194515299989</v>
      </c>
      <c r="D5" s="39">
        <v>609.03942531999985</v>
      </c>
      <c r="E5" s="40">
        <v>-3.928201947102572E-2</v>
      </c>
      <c r="F5" s="45">
        <v>-24.902519833000042</v>
      </c>
    </row>
    <row r="6" spans="1:6" ht="17.25" thickBot="1" x14ac:dyDescent="0.35">
      <c r="A6" s="43" t="s">
        <v>11</v>
      </c>
      <c r="B6" s="41">
        <v>1.2604074260485387</v>
      </c>
      <c r="C6" s="19">
        <v>1.299975596883101</v>
      </c>
      <c r="D6" s="19">
        <v>1.2430161435872196</v>
      </c>
      <c r="E6" s="20"/>
      <c r="F6" s="46">
        <v>-5.6959453295881479E-2</v>
      </c>
    </row>
    <row r="7" spans="1:6" ht="17.25" thickTop="1" x14ac:dyDescent="0.3">
      <c r="A7" s="36" t="s">
        <v>12</v>
      </c>
      <c r="B7" s="37"/>
      <c r="C7" s="37"/>
      <c r="D7" s="37"/>
      <c r="E7" s="37"/>
      <c r="F7" s="38"/>
    </row>
    <row r="8" spans="1:6" x14ac:dyDescent="0.3">
      <c r="A8" s="42" t="s">
        <v>13</v>
      </c>
      <c r="B8" s="39">
        <v>177.36491077599999</v>
      </c>
      <c r="C8" s="39">
        <v>188.063428139</v>
      </c>
      <c r="D8" s="39">
        <v>185.45344929999999</v>
      </c>
      <c r="E8" s="40">
        <v>-1.3878183891611995E-2</v>
      </c>
      <c r="F8" s="45">
        <v>-2.6099788390000072</v>
      </c>
    </row>
    <row r="9" spans="1:6" x14ac:dyDescent="0.3">
      <c r="A9" s="43" t="s">
        <v>14</v>
      </c>
      <c r="B9" s="21">
        <v>18.409505372000002</v>
      </c>
      <c r="C9" s="21">
        <v>26.607016999999999</v>
      </c>
      <c r="D9" s="21">
        <v>28.060856999999999</v>
      </c>
      <c r="E9" s="22">
        <v>5.4641224906948338E-2</v>
      </c>
      <c r="F9" s="47">
        <v>1.4538399999999996</v>
      </c>
    </row>
    <row r="10" spans="1:6" x14ac:dyDescent="0.3">
      <c r="A10" s="43" t="s">
        <v>15</v>
      </c>
      <c r="B10" s="21">
        <v>101.641455404</v>
      </c>
      <c r="C10" s="21">
        <v>105.02253413899999</v>
      </c>
      <c r="D10" s="21">
        <v>105.77896128999998</v>
      </c>
      <c r="E10" s="22">
        <v>7.2025223653320314E-3</v>
      </c>
      <c r="F10" s="47">
        <v>0.75642715099999691</v>
      </c>
    </row>
    <row r="11" spans="1:6" x14ac:dyDescent="0.3">
      <c r="A11" s="43" t="s">
        <v>16</v>
      </c>
      <c r="B11" s="21">
        <v>118.79012399999999</v>
      </c>
      <c r="C11" s="21">
        <v>138.91579899999999</v>
      </c>
      <c r="D11" s="21">
        <v>161.16860399999999</v>
      </c>
      <c r="E11" s="22">
        <v>0.16018915890193308</v>
      </c>
      <c r="F11" s="47">
        <v>22.252804999999995</v>
      </c>
    </row>
    <row r="12" spans="1:6" x14ac:dyDescent="0.3">
      <c r="A12" s="43" t="s">
        <v>17</v>
      </c>
      <c r="B12" s="21">
        <v>58.574786776000003</v>
      </c>
      <c r="C12" s="21">
        <v>49.147629138999996</v>
      </c>
      <c r="D12" s="21">
        <v>24.284845300000001</v>
      </c>
      <c r="E12" s="22">
        <v>-0.5058796176857836</v>
      </c>
      <c r="F12" s="47">
        <v>-24.862783838999995</v>
      </c>
    </row>
    <row r="13" spans="1:6" x14ac:dyDescent="0.3">
      <c r="A13" s="50" t="s">
        <v>18</v>
      </c>
      <c r="B13" s="51">
        <v>438.11765679933006</v>
      </c>
      <c r="C13" s="51">
        <v>455.44899748599994</v>
      </c>
      <c r="D13" s="51">
        <v>402.15242000000001</v>
      </c>
      <c r="E13" s="52">
        <v>-0.11701985904061241</v>
      </c>
      <c r="F13" s="53">
        <v>-53.296577485999933</v>
      </c>
    </row>
    <row r="14" spans="1:6" x14ac:dyDescent="0.3">
      <c r="A14" s="43" t="s">
        <v>19</v>
      </c>
      <c r="B14" s="21">
        <v>107.16105179933</v>
      </c>
      <c r="C14" s="21">
        <v>128.41991648600001</v>
      </c>
      <c r="D14" s="21">
        <v>115.42112999999999</v>
      </c>
      <c r="E14" s="22">
        <v>-0.10122095420780863</v>
      </c>
      <c r="F14" s="47">
        <v>-12.998786486000014</v>
      </c>
    </row>
    <row r="15" spans="1:6" x14ac:dyDescent="0.3">
      <c r="A15" s="43" t="s">
        <v>20</v>
      </c>
      <c r="B15" s="21">
        <v>50.839411999999996</v>
      </c>
      <c r="C15" s="21">
        <v>43.680439999999997</v>
      </c>
      <c r="D15" s="21">
        <v>47.434778999999999</v>
      </c>
      <c r="E15" s="22">
        <v>8.5950118634336103E-2</v>
      </c>
      <c r="F15" s="47">
        <v>3.7543390000000016</v>
      </c>
    </row>
    <row r="16" spans="1:6" x14ac:dyDescent="0.3">
      <c r="A16" s="43" t="s">
        <v>21</v>
      </c>
      <c r="B16" s="21">
        <v>77.992964999999998</v>
      </c>
      <c r="C16" s="21">
        <v>74.614865999999992</v>
      </c>
      <c r="D16" s="21">
        <v>78.478870000000001</v>
      </c>
      <c r="E16" s="22">
        <v>5.1785980557815581E-2</v>
      </c>
      <c r="F16" s="47">
        <v>3.8640040000000084</v>
      </c>
    </row>
    <row r="17" spans="1:6" x14ac:dyDescent="0.3">
      <c r="A17" s="43" t="s">
        <v>22</v>
      </c>
      <c r="B17" s="21">
        <v>45.718889999999995</v>
      </c>
      <c r="C17" s="21">
        <v>6.8327999999999998</v>
      </c>
      <c r="D17" s="21">
        <v>26.191669999999998</v>
      </c>
      <c r="E17" s="22">
        <v>2.8332264957264957</v>
      </c>
      <c r="F17" s="47">
        <v>19.35887</v>
      </c>
    </row>
    <row r="18" spans="1:6" x14ac:dyDescent="0.3">
      <c r="A18" s="43" t="s">
        <v>23</v>
      </c>
      <c r="B18" s="21">
        <v>44.864909999999995</v>
      </c>
      <c r="C18" s="21">
        <v>54.082409999999996</v>
      </c>
      <c r="D18" s="21">
        <v>25.112696</v>
      </c>
      <c r="E18" s="22">
        <v>-0.53565871047536517</v>
      </c>
      <c r="F18" s="47">
        <v>-28.969713999999996</v>
      </c>
    </row>
    <row r="19" spans="1:6" ht="17.25" thickBot="1" x14ac:dyDescent="0.35">
      <c r="A19" s="43" t="s">
        <v>24</v>
      </c>
      <c r="B19" s="21">
        <v>393.25274679933005</v>
      </c>
      <c r="C19" s="21">
        <v>401.36658748599996</v>
      </c>
      <c r="D19" s="21">
        <v>377.03972399999998</v>
      </c>
      <c r="E19" s="22">
        <v>-6.0610086251508211E-2</v>
      </c>
      <c r="F19" s="47">
        <v>-24.326863485999979</v>
      </c>
    </row>
    <row r="20" spans="1:6" ht="17.25" thickTop="1" x14ac:dyDescent="0.3">
      <c r="A20" s="36" t="s">
        <v>25</v>
      </c>
      <c r="B20" s="37"/>
      <c r="C20" s="37"/>
      <c r="D20" s="37"/>
      <c r="E20" s="37"/>
      <c r="F20" s="38"/>
    </row>
    <row r="21" spans="1:6" x14ac:dyDescent="0.3">
      <c r="A21" s="42" t="s">
        <v>26</v>
      </c>
      <c r="B21" s="39">
        <v>138322</v>
      </c>
      <c r="C21" s="39">
        <v>142806</v>
      </c>
      <c r="D21" s="39">
        <v>147439</v>
      </c>
      <c r="E21" s="40">
        <v>3.2442614455975294E-2</v>
      </c>
      <c r="F21" s="45">
        <v>4633</v>
      </c>
    </row>
    <row r="22" spans="1:6" x14ac:dyDescent="0.3">
      <c r="A22" s="43" t="s">
        <v>14</v>
      </c>
      <c r="B22" s="23">
        <v>24540</v>
      </c>
      <c r="C22" s="23">
        <v>29483</v>
      </c>
      <c r="D22" s="23">
        <v>30003</v>
      </c>
      <c r="E22" s="22">
        <v>1.763728250178076E-2</v>
      </c>
      <c r="F22" s="48">
        <v>520</v>
      </c>
    </row>
    <row r="23" spans="1:6" x14ac:dyDescent="0.3">
      <c r="A23" s="43" t="s">
        <v>15</v>
      </c>
      <c r="B23" s="23">
        <v>92219</v>
      </c>
      <c r="C23" s="23">
        <v>92596</v>
      </c>
      <c r="D23" s="23">
        <v>95583</v>
      </c>
      <c r="E23" s="22">
        <v>3.2258412890405541E-2</v>
      </c>
      <c r="F23" s="48">
        <v>2987</v>
      </c>
    </row>
    <row r="24" spans="1:6" x14ac:dyDescent="0.3">
      <c r="A24" s="43" t="s">
        <v>16</v>
      </c>
      <c r="B24" s="23">
        <v>112872</v>
      </c>
      <c r="C24" s="23">
        <v>122942</v>
      </c>
      <c r="D24" s="23">
        <v>139013</v>
      </c>
      <c r="E24" s="22">
        <v>0.1307201769940296</v>
      </c>
      <c r="F24" s="48">
        <v>16071</v>
      </c>
    </row>
    <row r="25" spans="1:6" x14ac:dyDescent="0.3">
      <c r="A25" s="43" t="s">
        <v>17</v>
      </c>
      <c r="B25" s="23">
        <v>25450</v>
      </c>
      <c r="C25" s="23">
        <v>19864</v>
      </c>
      <c r="D25" s="23">
        <v>8426</v>
      </c>
      <c r="E25" s="22">
        <v>-0.5758155457108336</v>
      </c>
      <c r="F25" s="48">
        <v>-11438</v>
      </c>
    </row>
    <row r="26" spans="1:6" x14ac:dyDescent="0.3">
      <c r="A26" s="50" t="s">
        <v>27</v>
      </c>
      <c r="B26" s="51">
        <v>6046</v>
      </c>
      <c r="C26" s="51">
        <v>6623</v>
      </c>
      <c r="D26" s="51">
        <v>5956</v>
      </c>
      <c r="E26" s="52">
        <v>-0.10070964819568173</v>
      </c>
      <c r="F26" s="53">
        <v>-667</v>
      </c>
    </row>
    <row r="27" spans="1:6" x14ac:dyDescent="0.3">
      <c r="A27" s="43" t="s">
        <v>19</v>
      </c>
      <c r="B27" s="23">
        <v>3303</v>
      </c>
      <c r="C27" s="23">
        <v>3800</v>
      </c>
      <c r="D27" s="23">
        <v>3584</v>
      </c>
      <c r="E27" s="22">
        <v>-5.6842105263157916E-2</v>
      </c>
      <c r="F27" s="49">
        <v>-216</v>
      </c>
    </row>
    <row r="28" spans="1:6" x14ac:dyDescent="0.3">
      <c r="A28" s="43" t="s">
        <v>20</v>
      </c>
      <c r="B28" s="23">
        <v>571</v>
      </c>
      <c r="C28" s="23">
        <v>531</v>
      </c>
      <c r="D28" s="23">
        <v>573</v>
      </c>
      <c r="E28" s="22">
        <v>7.909604519774005E-2</v>
      </c>
      <c r="F28" s="49">
        <v>42</v>
      </c>
    </row>
    <row r="29" spans="1:6" x14ac:dyDescent="0.3">
      <c r="A29" s="43" t="s">
        <v>21</v>
      </c>
      <c r="B29" s="23">
        <v>531</v>
      </c>
      <c r="C29" s="23">
        <v>475</v>
      </c>
      <c r="D29" s="23">
        <v>419</v>
      </c>
      <c r="E29" s="22">
        <v>-0.11789473684210527</v>
      </c>
      <c r="F29" s="49">
        <v>-56</v>
      </c>
    </row>
    <row r="30" spans="1:6" x14ac:dyDescent="0.3">
      <c r="A30" s="43" t="s">
        <v>22</v>
      </c>
      <c r="B30" s="23">
        <v>242</v>
      </c>
      <c r="C30" s="23">
        <v>57</v>
      </c>
      <c r="D30" s="23">
        <v>126</v>
      </c>
      <c r="E30" s="22">
        <v>1.2105263157894739</v>
      </c>
      <c r="F30" s="49">
        <v>69</v>
      </c>
    </row>
    <row r="31" spans="1:6" x14ac:dyDescent="0.3">
      <c r="A31" s="43" t="s">
        <v>23</v>
      </c>
      <c r="B31" s="23">
        <v>1550</v>
      </c>
      <c r="C31" s="23">
        <v>1700</v>
      </c>
      <c r="D31" s="23">
        <v>1097</v>
      </c>
      <c r="E31" s="22">
        <v>-0.3547058823529412</v>
      </c>
      <c r="F31" s="49">
        <v>-603</v>
      </c>
    </row>
    <row r="32" spans="1:6" ht="17.25" thickBot="1" x14ac:dyDescent="0.35">
      <c r="A32" s="43" t="s">
        <v>24</v>
      </c>
      <c r="B32" s="23">
        <v>4496</v>
      </c>
      <c r="C32" s="23">
        <v>4923</v>
      </c>
      <c r="D32" s="23">
        <v>4859</v>
      </c>
      <c r="E32" s="22">
        <v>-1.3000203128173848E-2</v>
      </c>
      <c r="F32" s="49">
        <v>-64</v>
      </c>
    </row>
    <row r="33" spans="1:6" ht="17.25" thickTop="1" x14ac:dyDescent="0.3">
      <c r="A33" s="36" t="s">
        <v>28</v>
      </c>
      <c r="B33" s="37"/>
      <c r="C33" s="37"/>
      <c r="D33" s="37"/>
      <c r="E33" s="37"/>
      <c r="F33" s="38"/>
    </row>
    <row r="34" spans="1:6" x14ac:dyDescent="0.3">
      <c r="A34" s="43" t="s">
        <v>29</v>
      </c>
      <c r="B34" s="23">
        <v>110</v>
      </c>
      <c r="C34" s="23">
        <v>103</v>
      </c>
      <c r="D34" s="23">
        <v>110</v>
      </c>
      <c r="E34" s="22">
        <v>6.7961165048543659E-2</v>
      </c>
      <c r="F34" s="49">
        <v>7</v>
      </c>
    </row>
    <row r="35" spans="1:6" x14ac:dyDescent="0.3">
      <c r="A35" s="44" t="s">
        <v>30</v>
      </c>
      <c r="B35" s="24">
        <v>54</v>
      </c>
      <c r="C35" s="24">
        <v>59</v>
      </c>
      <c r="D35" s="24">
        <v>62</v>
      </c>
      <c r="E35" s="22">
        <v>5.0847457627118731E-2</v>
      </c>
      <c r="F35" s="49">
        <v>3</v>
      </c>
    </row>
    <row r="36" spans="1:6" x14ac:dyDescent="0.3">
      <c r="A36" s="44" t="s">
        <v>31</v>
      </c>
      <c r="B36" s="24">
        <v>40</v>
      </c>
      <c r="C36" s="24">
        <v>47</v>
      </c>
      <c r="D36" s="24">
        <v>46</v>
      </c>
      <c r="E36" s="22">
        <v>-2.1276595744680882E-2</v>
      </c>
      <c r="F36" s="49">
        <v>-1</v>
      </c>
    </row>
    <row r="38" spans="1:6" x14ac:dyDescent="0.3">
      <c r="A38" s="54" t="s">
        <v>32</v>
      </c>
    </row>
  </sheetData>
  <mergeCells count="3">
    <mergeCell ref="A1:A3"/>
    <mergeCell ref="E2:F2"/>
    <mergeCell ref="E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Présentation</vt:lpstr>
      <vt:lpstr>Données</vt:lpstr>
      <vt:lpstr>Présentation!Zone_d_impression</vt:lpstr>
    </vt:vector>
  </TitlesOfParts>
  <Company>COMMISSION DE REGULATION DE L'ENERGIE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data CRE</dc:title>
  <dc:creator>admin</dc:creator>
  <cp:lastModifiedBy>Khromova Kseniya</cp:lastModifiedBy>
  <cp:lastPrinted>2018-04-24T11:52:40Z</cp:lastPrinted>
  <dcterms:created xsi:type="dcterms:W3CDTF">2016-03-30T15:18:41Z</dcterms:created>
  <dcterms:modified xsi:type="dcterms:W3CDTF">2018-07-30T13:17:52Z</dcterms:modified>
</cp:coreProperties>
</file>