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1-DFMG-Rapport surveillance marchés gros\2017\"/>
    </mc:Choice>
  </mc:AlternateContent>
  <bookViews>
    <workbookView xWindow="10890" yWindow="180" windowWidth="17745" windowHeight="12525"/>
  </bookViews>
  <sheets>
    <sheet name="Présentation" sheetId="12" r:id="rId1"/>
    <sheet name="Données" sheetId="13" r:id="rId2"/>
  </sheets>
  <externalReferences>
    <externalReference r:id="rId3"/>
  </externalReferences>
  <definedNames>
    <definedName name="CCPrixFWDEurope">[1]DCC!$CO$1:$CX$6</definedName>
    <definedName name="CCPrixSpotEurope">[1]DCC!$CD$1:$CL$6</definedName>
    <definedName name="CCSpreadEH">[1]DCC!$BX$1:$CA$6</definedName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D3" i="13" l="1"/>
  <c r="E2" i="13" s="1"/>
  <c r="C3" i="13"/>
  <c r="B3" i="13"/>
</calcChain>
</file>

<file path=xl/sharedStrings.xml><?xml version="1.0" encoding="utf-8"?>
<sst xmlns="http://schemas.openxmlformats.org/spreadsheetml/2006/main" count="33" uniqueCount="33">
  <si>
    <t>Description</t>
  </si>
  <si>
    <t>Acronymes utilisés</t>
  </si>
  <si>
    <t>Avertissement</t>
  </si>
  <si>
    <t>Contact</t>
  </si>
  <si>
    <t>opendata@cre.fr</t>
  </si>
  <si>
    <t>Prix du gaz</t>
  </si>
  <si>
    <t>Prix</t>
  </si>
  <si>
    <t>Variation annuelle</t>
  </si>
  <si>
    <t>En pourcentage</t>
  </si>
  <si>
    <t>En Valeur</t>
  </si>
  <si>
    <t>Prix Spot (€/MWh)</t>
  </si>
  <si>
    <t>PEG Nord day-ahead (moyenne)</t>
  </si>
  <si>
    <t>Spread Nord/Sud</t>
  </si>
  <si>
    <t>Spread PEG Nord/TTF</t>
  </si>
  <si>
    <t>Prix à terme (€/MWh)</t>
  </si>
  <si>
    <t xml:space="preserve">PEG Nord M+1 (moyenne) </t>
  </si>
  <si>
    <t xml:space="preserve">PEG Nord Y+1 (moyenne) </t>
  </si>
  <si>
    <t>Spread Nord/Sud (M+1)</t>
  </si>
  <si>
    <t>Spread PEG Nord/TTF (Y+1)</t>
  </si>
  <si>
    <t>PEG</t>
  </si>
  <si>
    <t>Point d'échange de gaz</t>
  </si>
  <si>
    <t>M+1</t>
  </si>
  <si>
    <t>Contrat mensuel pour le mois à venir</t>
  </si>
  <si>
    <t>Y+1</t>
  </si>
  <si>
    <t>Contrat annuel pour année à venir</t>
  </si>
  <si>
    <t>TTF</t>
  </si>
  <si>
    <t>Title Tansfer Facility</t>
  </si>
  <si>
    <t>TRS</t>
  </si>
  <si>
    <t>Trading Region South</t>
  </si>
  <si>
    <t>Evolution des prix spot et des prix à terme du gaz naturel</t>
  </si>
  <si>
    <t>TRS day-ahead (moyenne)</t>
  </si>
  <si>
    <t xml:space="preserve">TRS M+1 (moyenne) </t>
  </si>
  <si>
    <t>Différentiel Summer-ahead/Winter-ahead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</si>
</sst>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.0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u/>
      <sz val="11"/>
      <color theme="1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Franklin Gothic Book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i/>
      <sz val="12"/>
      <color theme="1"/>
      <name val="Franklin Gothic Book"/>
      <family val="2"/>
    </font>
    <font>
      <b/>
      <sz val="12"/>
      <color rgb="FFFFFFFF"/>
      <name val="Franklin Gothic Book"/>
      <family val="2"/>
      <scheme val="minor"/>
    </font>
  </fonts>
  <fills count="6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5D9F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theme="0"/>
      </bottom>
      <diagonal/>
    </border>
    <border>
      <left style="dotted">
        <color theme="0" tint="-0.14999847407452621"/>
      </left>
      <right/>
      <top/>
      <bottom/>
      <diagonal/>
    </border>
    <border>
      <left style="dotted">
        <color theme="0" tint="-0.14999847407452621"/>
      </left>
      <right/>
      <top/>
      <bottom style="thick">
        <color theme="3" tint="0.39994506668294322"/>
      </bottom>
      <diagonal/>
    </border>
    <border>
      <left/>
      <right style="thin">
        <color rgb="FF4F81BD"/>
      </right>
      <top/>
      <bottom/>
      <diagonal/>
    </border>
    <border>
      <left/>
      <right style="thin">
        <color rgb="FF4F81BD"/>
      </right>
      <top/>
      <bottom style="thick">
        <color rgb="FF0070C0"/>
      </bottom>
      <diagonal/>
    </border>
    <border>
      <left/>
      <right style="thin">
        <color rgb="FF4F81BD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 style="thick">
        <color rgb="FF0070C0"/>
      </top>
      <bottom/>
      <diagonal/>
    </border>
    <border>
      <left/>
      <right style="thin">
        <color rgb="FF66A2D3"/>
      </right>
      <top style="thick">
        <color rgb="FF0070C0"/>
      </top>
      <bottom/>
      <diagonal/>
    </border>
    <border>
      <left/>
      <right style="thin">
        <color rgb="FF66A2D3"/>
      </right>
      <top/>
      <bottom/>
      <diagonal/>
    </border>
    <border>
      <left/>
      <right style="thin">
        <color rgb="FF66A2D3"/>
      </right>
      <top/>
      <bottom style="thick">
        <color theme="3" tint="0.39994506668294322"/>
      </bottom>
      <diagonal/>
    </border>
  </borders>
  <cellStyleXfs count="20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5" fillId="0" borderId="0"/>
    <xf numFmtId="0" fontId="16" fillId="0" borderId="0" applyFill="0" applyProtection="0"/>
    <xf numFmtId="164" fontId="15" fillId="0" borderId="0" applyFont="0" applyFill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51" borderId="10" applyNumberFormat="0" applyAlignment="0" applyProtection="0"/>
    <xf numFmtId="0" fontId="21" fillId="51" borderId="10" applyNumberFormat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15" fillId="52" borderId="12" applyNumberFormat="0" applyFont="0" applyAlignment="0" applyProtection="0"/>
    <xf numFmtId="0" fontId="18" fillId="52" borderId="12" applyNumberFormat="0" applyFont="0" applyAlignment="0" applyProtection="0"/>
    <xf numFmtId="0" fontId="15" fillId="52" borderId="12" applyNumberFormat="0" applyFont="0" applyAlignment="0" applyProtection="0"/>
    <xf numFmtId="0" fontId="15" fillId="52" borderId="12" applyNumberFormat="0" applyFont="0" applyAlignment="0" applyProtection="0"/>
    <xf numFmtId="0" fontId="23" fillId="38" borderId="10" applyNumberFormat="0" applyAlignment="0" applyProtection="0"/>
    <xf numFmtId="0" fontId="23" fillId="38" borderId="10" applyNumberFormat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3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6" fillId="0" borderId="0" applyFill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7" fillId="51" borderId="13" applyNumberFormat="0" applyAlignment="0" applyProtection="0"/>
    <xf numFmtId="0" fontId="27" fillId="51" borderId="13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4" fillId="54" borderId="18" applyNumberFormat="0" applyAlignment="0" applyProtection="0"/>
    <xf numFmtId="0" fontId="34" fillId="54" borderId="18" applyNumberFormat="0" applyAlignment="0" applyProtection="0"/>
    <xf numFmtId="0" fontId="35" fillId="55" borderId="0" applyBorder="0" applyProtection="0">
      <alignment horizontal="center"/>
    </xf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36" fillId="7" borderId="7" applyNumberFormat="0" applyAlignment="0" applyProtection="0"/>
    <xf numFmtId="0" fontId="1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37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37" fillId="32" borderId="0" applyNumberFormat="0" applyBorder="0" applyAlignment="0" applyProtection="0"/>
    <xf numFmtId="0" fontId="11" fillId="8" borderId="8" applyNumberFormat="0" applyFont="0" applyAlignment="0" applyProtection="0"/>
    <xf numFmtId="0" fontId="19" fillId="57" borderId="20" applyAlignment="0">
      <alignment horizontal="left" vertical="center" wrapText="1"/>
    </xf>
    <xf numFmtId="0" fontId="49" fillId="56" borderId="20" applyAlignment="0">
      <alignment vertical="center"/>
    </xf>
    <xf numFmtId="1" fontId="1" fillId="58" borderId="19">
      <alignment horizontal="left" vertical="center" indent="2"/>
    </xf>
  </cellStyleXfs>
  <cellXfs count="40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" fillId="0" borderId="0" xfId="3" applyFont="1" applyFill="1" applyBorder="1" applyAlignment="1">
      <alignment horizontal="left"/>
    </xf>
    <xf numFmtId="0" fontId="5" fillId="0" borderId="0" xfId="3" applyFont="1" applyFill="1" applyBorder="1" applyAlignment="1">
      <alignment horizontal="left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1" fillId="0" borderId="0" xfId="0" applyFont="1"/>
    <xf numFmtId="166" fontId="51" fillId="0" borderId="0" xfId="5" applyNumberFormat="1" applyFont="1" applyBorder="1" applyAlignment="1">
      <alignment horizontal="center"/>
    </xf>
    <xf numFmtId="9" fontId="51" fillId="0" borderId="22" xfId="5" quotePrefix="1" applyFont="1" applyBorder="1" applyAlignment="1">
      <alignment horizontal="center"/>
    </xf>
    <xf numFmtId="9" fontId="51" fillId="0" borderId="23" xfId="5" quotePrefix="1" applyFont="1" applyBorder="1" applyAlignment="1">
      <alignment horizontal="center"/>
    </xf>
    <xf numFmtId="0" fontId="52" fillId="0" borderId="0" xfId="0" applyFont="1" applyFill="1" applyBorder="1" applyAlignment="1">
      <alignment horizontal="left"/>
    </xf>
    <xf numFmtId="0" fontId="53" fillId="59" borderId="24" xfId="0" applyFont="1" applyFill="1" applyBorder="1" applyAlignment="1">
      <alignment horizontal="center" vertical="center" wrapText="1"/>
    </xf>
    <xf numFmtId="0" fontId="53" fillId="59" borderId="25" xfId="0" applyFont="1" applyFill="1" applyBorder="1" applyAlignment="1">
      <alignment horizontal="center" vertical="center" wrapText="1"/>
    </xf>
    <xf numFmtId="0" fontId="53" fillId="59" borderId="0" xfId="0" applyFont="1" applyFill="1" applyBorder="1" applyAlignment="1">
      <alignment vertical="center"/>
    </xf>
    <xf numFmtId="0" fontId="53" fillId="59" borderId="0" xfId="0" applyFont="1" applyFill="1" applyBorder="1" applyAlignment="1">
      <alignment horizontal="center" vertical="center" wrapText="1"/>
    </xf>
    <xf numFmtId="0" fontId="53" fillId="59" borderId="21" xfId="0" applyFont="1" applyFill="1" applyBorder="1" applyAlignment="1">
      <alignment vertical="center"/>
    </xf>
    <xf numFmtId="0" fontId="53" fillId="59" borderId="21" xfId="0" applyFont="1" applyFill="1" applyBorder="1" applyAlignment="1">
      <alignment horizontal="center" vertical="center" wrapText="1"/>
    </xf>
    <xf numFmtId="0" fontId="53" fillId="59" borderId="26" xfId="0" applyFont="1" applyFill="1" applyBorder="1" applyAlignment="1">
      <alignment horizontal="center" vertical="center" wrapText="1"/>
    </xf>
    <xf numFmtId="0" fontId="53" fillId="59" borderId="27" xfId="0" applyNumberFormat="1" applyFont="1" applyFill="1" applyBorder="1" applyAlignment="1">
      <alignment horizontal="center" vertical="center"/>
    </xf>
    <xf numFmtId="1" fontId="53" fillId="59" borderId="27" xfId="0" applyNumberFormat="1" applyFont="1" applyFill="1" applyBorder="1" applyAlignment="1">
      <alignment horizontal="center" vertical="center"/>
    </xf>
    <xf numFmtId="0" fontId="53" fillId="59" borderId="27" xfId="0" applyFont="1" applyFill="1" applyBorder="1" applyAlignment="1">
      <alignment horizontal="center" vertical="center"/>
    </xf>
    <xf numFmtId="0" fontId="53" fillId="59" borderId="24" xfId="0" applyFont="1" applyFill="1" applyBorder="1" applyAlignment="1">
      <alignment horizontal="center" vertical="center"/>
    </xf>
    <xf numFmtId="0" fontId="51" fillId="60" borderId="28" xfId="0" applyFont="1" applyFill="1" applyBorder="1" applyAlignment="1">
      <alignment horizontal="center"/>
    </xf>
    <xf numFmtId="0" fontId="50" fillId="60" borderId="29" xfId="0" applyFont="1" applyFill="1" applyBorder="1" applyAlignment="1">
      <alignment horizontal="left"/>
    </xf>
    <xf numFmtId="0" fontId="51" fillId="0" borderId="30" xfId="0" applyFont="1" applyBorder="1" applyAlignment="1">
      <alignment horizontal="left" indent="4"/>
    </xf>
    <xf numFmtId="0" fontId="51" fillId="60" borderId="29" xfId="0" applyFont="1" applyFill="1" applyBorder="1" applyAlignment="1">
      <alignment horizontal="center"/>
    </xf>
    <xf numFmtId="166" fontId="51" fillId="0" borderId="30" xfId="0" applyNumberFormat="1" applyFont="1" applyBorder="1" applyAlignment="1">
      <alignment horizontal="center"/>
    </xf>
    <xf numFmtId="166" fontId="51" fillId="0" borderId="31" xfId="0" applyNumberFormat="1" applyFont="1" applyBorder="1" applyAlignment="1">
      <alignment horizontal="center"/>
    </xf>
  </cellXfs>
  <cellStyles count="203">
    <cellStyle name="20 % - Accent1 2" xfId="12"/>
    <cellStyle name="20 % - Accent1 3" xfId="13"/>
    <cellStyle name="20 % - Accent1 4" xfId="176"/>
    <cellStyle name="20 % - Accent2 2" xfId="14"/>
    <cellStyle name="20 % - Accent2 3" xfId="15"/>
    <cellStyle name="20 % - Accent2 4" xfId="180"/>
    <cellStyle name="20 % - Accent3 2" xfId="16"/>
    <cellStyle name="20 % - Accent3 3" xfId="17"/>
    <cellStyle name="20 % - Accent3 4" xfId="184"/>
    <cellStyle name="20 % - Accent4 2" xfId="18"/>
    <cellStyle name="20 % - Accent4 3" xfId="19"/>
    <cellStyle name="20 % - Accent4 4" xfId="188"/>
    <cellStyle name="20 % - Accent5 2" xfId="20"/>
    <cellStyle name="20 % - Accent5 3" xfId="21"/>
    <cellStyle name="20 % - Accent5 4" xfId="192"/>
    <cellStyle name="20 % - Accent6 2" xfId="22"/>
    <cellStyle name="20 % - Accent6 3" xfId="23"/>
    <cellStyle name="20 % - Accent6 4" xfId="196"/>
    <cellStyle name="40 % - Accent1 2" xfId="24"/>
    <cellStyle name="40 % - Accent1 3" xfId="25"/>
    <cellStyle name="40 % - Accent1 4" xfId="177"/>
    <cellStyle name="40 % - Accent2 2" xfId="26"/>
    <cellStyle name="40 % - Accent2 3" xfId="27"/>
    <cellStyle name="40 % - Accent2 4" xfId="181"/>
    <cellStyle name="40 % - Accent3 2" xfId="28"/>
    <cellStyle name="40 % - Accent3 3" xfId="29"/>
    <cellStyle name="40 % - Accent3 4" xfId="185"/>
    <cellStyle name="40 % - Accent4 2" xfId="30"/>
    <cellStyle name="40 % - Accent4 3" xfId="31"/>
    <cellStyle name="40 % - Accent4 4" xfId="189"/>
    <cellStyle name="40 % - Accent5 2" xfId="32"/>
    <cellStyle name="40 % - Accent5 3" xfId="33"/>
    <cellStyle name="40 % - Accent5 4" xfId="193"/>
    <cellStyle name="40 % - Accent6 2" xfId="34"/>
    <cellStyle name="40 % - Accent6 3" xfId="35"/>
    <cellStyle name="40 % - Accent6 4" xfId="197"/>
    <cellStyle name="60 % - Accent1 2" xfId="36"/>
    <cellStyle name="60 % - Accent1 3" xfId="37"/>
    <cellStyle name="60 % - Accent1 4" xfId="178"/>
    <cellStyle name="60 % - Accent2 2" xfId="38"/>
    <cellStyle name="60 % - Accent2 3" xfId="39"/>
    <cellStyle name="60 % - Accent2 4" xfId="182"/>
    <cellStyle name="60 % - Accent3 2" xfId="40"/>
    <cellStyle name="60 % - Accent3 3" xfId="41"/>
    <cellStyle name="60 % - Accent3 4" xfId="186"/>
    <cellStyle name="60 % - Accent4 2" xfId="42"/>
    <cellStyle name="60 % - Accent4 3" xfId="43"/>
    <cellStyle name="60 % - Accent4 4" xfId="190"/>
    <cellStyle name="60 % - Accent5 2" xfId="44"/>
    <cellStyle name="60 % - Accent5 3" xfId="45"/>
    <cellStyle name="60 % - Accent5 4" xfId="194"/>
    <cellStyle name="60 % - Accent6 2" xfId="46"/>
    <cellStyle name="60 % - Accent6 3" xfId="47"/>
    <cellStyle name="60 % - Accent6 4" xfId="198"/>
    <cellStyle name="Accent1 2" xfId="48"/>
    <cellStyle name="Accent1 3" xfId="49"/>
    <cellStyle name="Accent1 4" xfId="175"/>
    <cellStyle name="Accent2 2" xfId="50"/>
    <cellStyle name="Accent2 3" xfId="51"/>
    <cellStyle name="Accent2 4" xfId="179"/>
    <cellStyle name="Accent3 2" xfId="52"/>
    <cellStyle name="Accent3 3" xfId="53"/>
    <cellStyle name="Accent3 4" xfId="183"/>
    <cellStyle name="Accent4 2" xfId="54"/>
    <cellStyle name="Accent4 3" xfId="55"/>
    <cellStyle name="Accent4 4" xfId="187"/>
    <cellStyle name="Accent5 2" xfId="56"/>
    <cellStyle name="Accent5 3" xfId="57"/>
    <cellStyle name="Accent5 4" xfId="191"/>
    <cellStyle name="Accent6 2" xfId="58"/>
    <cellStyle name="Accent6 3" xfId="59"/>
    <cellStyle name="Accent6 4" xfId="195"/>
    <cellStyle name="Avertissement 2" xfId="60"/>
    <cellStyle name="Avertissement 3" xfId="61"/>
    <cellStyle name="Avertissement 4" xfId="172"/>
    <cellStyle name="Calcul 2" xfId="62"/>
    <cellStyle name="Calcul 3" xfId="63"/>
    <cellStyle name="Calcul 4" xfId="169"/>
    <cellStyle name="Cellule liée 2" xfId="64"/>
    <cellStyle name="Cellule liée 3" xfId="65"/>
    <cellStyle name="Cellule liée 4" xfId="170"/>
    <cellStyle name="Commentaire 2" xfId="66"/>
    <cellStyle name="Commentaire 2 2" xfId="67"/>
    <cellStyle name="Commentaire 2 3" xfId="68"/>
    <cellStyle name="Commentaire 3" xfId="69"/>
    <cellStyle name="Commentaire 3 2" xfId="199"/>
    <cellStyle name="Entrée 2" xfId="70"/>
    <cellStyle name="Entrée 3" xfId="71"/>
    <cellStyle name="Entrée 4" xfId="167"/>
    <cellStyle name="Euro" xfId="11"/>
    <cellStyle name="Euro 2" xfId="72"/>
    <cellStyle name="Euro 2 2" xfId="73"/>
    <cellStyle name="Euro 3" xfId="74"/>
    <cellStyle name="Euro 3 2" xfId="75"/>
    <cellStyle name="Euro 3 2 2" xfId="76"/>
    <cellStyle name="Euro 3 3" xfId="77"/>
    <cellStyle name="Insatisfaisant 2" xfId="78"/>
    <cellStyle name="Insatisfaisant 3" xfId="79"/>
    <cellStyle name="Insatisfaisant 4" xfId="165"/>
    <cellStyle name="Lien hypertexte" xfId="4" builtinId="8"/>
    <cellStyle name="Lien hypertexte 2" xfId="80"/>
    <cellStyle name="Lien hypertexte 3" xfId="8"/>
    <cellStyle name="Milliers 10" xfId="81"/>
    <cellStyle name="Milliers 10 2" xfId="82"/>
    <cellStyle name="Milliers 10 2 2" xfId="83"/>
    <cellStyle name="Milliers 10 3" xfId="84"/>
    <cellStyle name="Milliers 11" xfId="85"/>
    <cellStyle name="Milliers 11 2" xfId="86"/>
    <cellStyle name="Milliers 12" xfId="87"/>
    <cellStyle name="Milliers 12 2" xfId="88"/>
    <cellStyle name="Milliers 13" xfId="89"/>
    <cellStyle name="Milliers 14" xfId="90"/>
    <cellStyle name="Milliers 2" xfId="91"/>
    <cellStyle name="Milliers 2 2" xfId="92"/>
    <cellStyle name="Milliers 3" xfId="93"/>
    <cellStyle name="Milliers 3 2" xfId="94"/>
    <cellStyle name="Milliers 4" xfId="95"/>
    <cellStyle name="Milliers 4 2" xfId="96"/>
    <cellStyle name="Milliers 5" xfId="97"/>
    <cellStyle name="Milliers 5 2" xfId="98"/>
    <cellStyle name="Milliers 6" xfId="99"/>
    <cellStyle name="Milliers 6 2" xfId="100"/>
    <cellStyle name="Milliers 7" xfId="101"/>
    <cellStyle name="Milliers 7 2" xfId="102"/>
    <cellStyle name="Milliers 8" xfId="103"/>
    <cellStyle name="Milliers 8 2" xfId="104"/>
    <cellStyle name="Milliers 9" xfId="105"/>
    <cellStyle name="Milliers 9 2" xfId="106"/>
    <cellStyle name="Monétaire 2" xfId="107"/>
    <cellStyle name="Neutre 2" xfId="108"/>
    <cellStyle name="Neutre 3" xfId="109"/>
    <cellStyle name="Neutre 4" xfId="166"/>
    <cellStyle name="Normal" xfId="0" builtinId="0"/>
    <cellStyle name="Normal 10" xfId="110"/>
    <cellStyle name="Normal 11" xfId="111"/>
    <cellStyle name="Normal 12" xfId="112"/>
    <cellStyle name="Normal 13" xfId="113"/>
    <cellStyle name="Normal 2" xfId="3"/>
    <cellStyle name="Normal 2 2" xfId="114"/>
    <cellStyle name="Normal 2 3" xfId="115"/>
    <cellStyle name="Normal 2 4" xfId="10"/>
    <cellStyle name="Normal 3" xfId="9"/>
    <cellStyle name="Normal 3 2" xfId="116"/>
    <cellStyle name="Normal 3 2 2" xfId="117"/>
    <cellStyle name="Normal 3 3" xfId="118"/>
    <cellStyle name="Normal 3 4" xfId="119"/>
    <cellStyle name="Normal 4" xfId="120"/>
    <cellStyle name="Normal 4 2" xfId="121"/>
    <cellStyle name="Normal 4 2 2" xfId="122"/>
    <cellStyle name="Normal 4 3" xfId="123"/>
    <cellStyle name="Normal 4 3 2" xfId="124"/>
    <cellStyle name="Normal 4 4" xfId="125"/>
    <cellStyle name="Normal 4 5" xfId="126"/>
    <cellStyle name="Normal 5" xfId="127"/>
    <cellStyle name="Normal 5 2" xfId="128"/>
    <cellStyle name="Normal 6" xfId="129"/>
    <cellStyle name="Normal 6 2" xfId="130"/>
    <cellStyle name="Normal 7" xfId="131"/>
    <cellStyle name="Normal 7 2" xfId="132"/>
    <cellStyle name="Normal 8" xfId="133"/>
    <cellStyle name="Normal 9" xfId="134"/>
    <cellStyle name="Normal 9 2" xfId="135"/>
    <cellStyle name="Note" xfId="7" builtinId="10" customBuiltin="1"/>
    <cellStyle name="Pourcentage" xfId="5" builtinId="5"/>
    <cellStyle name="Pourcentage 2" xfId="136"/>
    <cellStyle name="Pourcentage 2 2" xfId="137"/>
    <cellStyle name="Pourcentage 3" xfId="138"/>
    <cellStyle name="Satisfaisant 2" xfId="139"/>
    <cellStyle name="Satisfaisant 3" xfId="140"/>
    <cellStyle name="Satisfaisant 4" xfId="164"/>
    <cellStyle name="Sortie 2" xfId="141"/>
    <cellStyle name="Sortie 3" xfId="142"/>
    <cellStyle name="Sortie 4" xfId="168"/>
    <cellStyle name="Style 1" xfId="200"/>
    <cellStyle name="Style 2" xfId="201"/>
    <cellStyle name="Style 3" xfId="202"/>
    <cellStyle name="Texte explicatif 2" xfId="143"/>
    <cellStyle name="Texte explicatif 3" xfId="144"/>
    <cellStyle name="Texte explicatif 4" xfId="173"/>
    <cellStyle name="Titre" xfId="6" builtinId="15" customBuiltin="1"/>
    <cellStyle name="Titre 2" xfId="145"/>
    <cellStyle name="Titre 3" xfId="146"/>
    <cellStyle name="Titre 1" xfId="1" builtinId="16"/>
    <cellStyle name="Titre 1 2" xfId="147"/>
    <cellStyle name="Titre 1 3" xfId="148"/>
    <cellStyle name="Titre 1 4" xfId="160"/>
    <cellStyle name="Titre 2" xfId="2" builtinId="17"/>
    <cellStyle name="Titre 2 2" xfId="149"/>
    <cellStyle name="Titre 2 3" xfId="150"/>
    <cellStyle name="Titre 2 4" xfId="161"/>
    <cellStyle name="Titre 3 2" xfId="151"/>
    <cellStyle name="Titre 3 3" xfId="152"/>
    <cellStyle name="Titre 3 4" xfId="162"/>
    <cellStyle name="Titre 4 2" xfId="153"/>
    <cellStyle name="Titre 4 3" xfId="154"/>
    <cellStyle name="Titre 4 4" xfId="163"/>
    <cellStyle name="Total 2" xfId="155"/>
    <cellStyle name="Total 3" xfId="156"/>
    <cellStyle name="Total 4" xfId="174"/>
    <cellStyle name="Vérification 2" xfId="157"/>
    <cellStyle name="Vérification 3" xfId="158"/>
    <cellStyle name="Vérification 4" xfId="171"/>
    <cellStyle name="ZONE_SAISIE" xfId="159"/>
  </cellStyles>
  <dxfs count="0"/>
  <tableStyles count="0" defaultTableStyle="TableStyleMedium2" defaultPivotStyle="PivotStyleLight16"/>
  <colors>
    <mruColors>
      <color rgb="FF66A2D3"/>
      <color rgb="FF429188"/>
      <color rgb="FF68A64F"/>
      <color rgb="FF88598B"/>
      <color rgb="FF009AAA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ECURE-DFMG\Surveillance\06_Rapports%20Surveillance\12_Rapport%20Surveillance%202017\Espace%20de%20travail\Gaz\Chiffres%20cl&#233;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Test BDD"/>
      <sheetName val="CC"/>
      <sheetName val="Bilan"/>
      <sheetName val="DCC"/>
      <sheetName val="DI4"/>
      <sheetName val="DI3"/>
      <sheetName val="test"/>
      <sheetName val="Feuil1"/>
    </sheetNames>
    <sheetDataSet>
      <sheetData sheetId="0"/>
      <sheetData sheetId="1"/>
      <sheetData sheetId="2"/>
      <sheetData sheetId="3"/>
      <sheetData sheetId="4">
        <row r="1">
          <cell r="H1">
            <v>2015</v>
          </cell>
          <cell r="I1">
            <v>2016</v>
          </cell>
          <cell r="J1">
            <v>2017</v>
          </cell>
          <cell r="BY1" t="str">
            <v>spread_ete_hiver</v>
          </cell>
          <cell r="BZ1" t="str">
            <v>min_dt</v>
          </cell>
          <cell r="CA1" t="str">
            <v>max_dt</v>
          </cell>
          <cell r="CD1" t="str">
            <v>Annee</v>
          </cell>
          <cell r="CE1" t="str">
            <v>D-A PEG Nord</v>
          </cell>
          <cell r="CF1" t="str">
            <v>D-A PEG Sud</v>
          </cell>
          <cell r="CG1" t="str">
            <v>D-A PEG TIGF</v>
          </cell>
          <cell r="CH1" t="str">
            <v>Spread Nord/Sud D-A</v>
          </cell>
          <cell r="CI1" t="str">
            <v>Spread PEG Nord/TTF D-A</v>
          </cell>
          <cell r="CJ1" t="str">
            <v>Spread PEG Nord/NCG D-A</v>
          </cell>
          <cell r="CK1" t="str">
            <v>Spread PEG Nord/NBP D-A</v>
          </cell>
          <cell r="CL1" t="str">
            <v>Spread PEG Nord/Zeebrugge D-A</v>
          </cell>
          <cell r="CO1" t="str">
            <v>Annee</v>
          </cell>
          <cell r="CP1" t="str">
            <v>M+1 PEG Nord</v>
          </cell>
          <cell r="CQ1" t="str">
            <v>M+1 PEG Sud</v>
          </cell>
          <cell r="CR1" t="str">
            <v>Y+1 PEG Nord</v>
          </cell>
          <cell r="CS1" t="str">
            <v>Spread Nord/Sud M+1</v>
          </cell>
          <cell r="CT1" t="str">
            <v>spread PEG Nord/TTF Y+1</v>
          </cell>
          <cell r="CU1" t="str">
            <v>spread PEG Nord/TTF M+1</v>
          </cell>
          <cell r="CV1" t="str">
            <v>spread PEG Nord/NBP M+1</v>
          </cell>
          <cell r="CW1" t="str">
            <v>spread PEG Nord/NCG M+1</v>
          </cell>
          <cell r="CX1" t="str">
            <v>spread PEG Nord/Zeebrugge M+1</v>
          </cell>
        </row>
        <row r="2">
          <cell r="BX2" t="str">
            <v>2015</v>
          </cell>
          <cell r="BY2">
            <v>1.5071779999999999</v>
          </cell>
          <cell r="BZ2">
            <v>41913</v>
          </cell>
          <cell r="CA2">
            <v>42275</v>
          </cell>
          <cell r="CD2" t="str">
            <v>2015</v>
          </cell>
          <cell r="CE2">
            <v>20.065809999999999</v>
          </cell>
          <cell r="CF2">
            <v>20.590631999999999</v>
          </cell>
          <cell r="CG2">
            <v>22.542757999999999</v>
          </cell>
          <cell r="CH2">
            <v>0.52482200000000001</v>
          </cell>
          <cell r="CI2">
            <v>0.25905499999999998</v>
          </cell>
          <cell r="CJ2">
            <v>7.4297000000000002E-2</v>
          </cell>
          <cell r="CK2">
            <v>4.9789E-2</v>
          </cell>
          <cell r="CL2">
            <v>0.415551</v>
          </cell>
          <cell r="CO2" t="str">
            <v>2015</v>
          </cell>
          <cell r="CP2">
            <v>19.934958000000002</v>
          </cell>
          <cell r="CQ2">
            <v>20.540583000000002</v>
          </cell>
          <cell r="CR2">
            <v>20.39424</v>
          </cell>
          <cell r="CS2">
            <v>0.60562499999999997</v>
          </cell>
          <cell r="CT2">
            <v>0.30315999999999999</v>
          </cell>
          <cell r="CU2">
            <v>0.22420499999999999</v>
          </cell>
          <cell r="CV2">
            <v>-5.6853000000000001E-2</v>
          </cell>
          <cell r="CW2">
            <v>1.0389000000000001E-2</v>
          </cell>
          <cell r="CX2">
            <v>0.27835500000000002</v>
          </cell>
        </row>
        <row r="3">
          <cell r="BX3" t="str">
            <v>2016</v>
          </cell>
          <cell r="BY3">
            <v>1.8822950000000001</v>
          </cell>
          <cell r="BZ3">
            <v>42278</v>
          </cell>
          <cell r="CA3">
            <v>42641</v>
          </cell>
          <cell r="CD3" t="str">
            <v>2016</v>
          </cell>
          <cell r="CE3">
            <v>14.297857</v>
          </cell>
          <cell r="CF3">
            <v>15.604642</v>
          </cell>
          <cell r="CH3">
            <v>1.3067850000000001</v>
          </cell>
          <cell r="CI3">
            <v>0.27655600000000002</v>
          </cell>
          <cell r="CJ3">
            <v>0.107664</v>
          </cell>
          <cell r="CK3">
            <v>-6.8939E-2</v>
          </cell>
          <cell r="CL3">
            <v>0.35950399999999999</v>
          </cell>
          <cell r="CO3" t="str">
            <v>2016</v>
          </cell>
          <cell r="CP3">
            <v>14.21025</v>
          </cell>
          <cell r="CQ3">
            <v>15.441750000000001</v>
          </cell>
          <cell r="CR3">
            <v>15.602040000000001</v>
          </cell>
          <cell r="CS3">
            <v>1.2315</v>
          </cell>
          <cell r="CT3">
            <v>0.231711</v>
          </cell>
          <cell r="CU3">
            <v>0.18183099999999999</v>
          </cell>
          <cell r="CV3">
            <v>-0.369147</v>
          </cell>
          <cell r="CW3">
            <v>8.6400000000000001E-3</v>
          </cell>
          <cell r="CX3">
            <v>0.135126</v>
          </cell>
        </row>
        <row r="4">
          <cell r="BX4" t="str">
            <v>2017</v>
          </cell>
          <cell r="BY4">
            <v>1.3996679999999999</v>
          </cell>
          <cell r="BZ4">
            <v>42646</v>
          </cell>
          <cell r="CA4">
            <v>43005</v>
          </cell>
          <cell r="CD4" t="str">
            <v>2017</v>
          </cell>
          <cell r="CE4">
            <v>17.539273999999999</v>
          </cell>
          <cell r="CF4">
            <v>19.515725</v>
          </cell>
          <cell r="CH4">
            <v>1.976451</v>
          </cell>
          <cell r="CI4">
            <v>0.18837100000000001</v>
          </cell>
          <cell r="CJ4">
            <v>-5.3941999999999997E-2</v>
          </cell>
          <cell r="CK4">
            <v>2.3699000000000001E-2</v>
          </cell>
          <cell r="CL4">
            <v>0.31687799999999999</v>
          </cell>
          <cell r="CO4" t="str">
            <v>2017</v>
          </cell>
          <cell r="CP4">
            <v>17.433040999999999</v>
          </cell>
          <cell r="CQ4">
            <v>19.619541000000002</v>
          </cell>
          <cell r="CR4">
            <v>17.268560000000001</v>
          </cell>
          <cell r="CS4">
            <v>2.1865000000000001</v>
          </cell>
          <cell r="CT4">
            <v>0.27830700000000003</v>
          </cell>
          <cell r="CU4">
            <v>0.201483</v>
          </cell>
          <cell r="CV4">
            <v>-0.20935799999999999</v>
          </cell>
          <cell r="CW4">
            <v>-3.5587000000000001E-2</v>
          </cell>
          <cell r="CX4">
            <v>0.12499499999999999</v>
          </cell>
        </row>
        <row r="5">
          <cell r="BX5" t="str">
            <v>S1 2017</v>
          </cell>
          <cell r="BY5">
            <v>1.4278150000000001</v>
          </cell>
          <cell r="BZ5">
            <v>42738</v>
          </cell>
          <cell r="CA5">
            <v>42916</v>
          </cell>
          <cell r="CD5" t="str">
            <v>S1 2017</v>
          </cell>
          <cell r="CE5">
            <v>17.325491</v>
          </cell>
          <cell r="CF5">
            <v>19.885819000000001</v>
          </cell>
          <cell r="CH5">
            <v>2.560327</v>
          </cell>
          <cell r="CI5">
            <v>0.25076999999999999</v>
          </cell>
          <cell r="CJ5">
            <v>-0.16988500000000001</v>
          </cell>
          <cell r="CK5">
            <v>0.18536</v>
          </cell>
          <cell r="CL5">
            <v>0.429811</v>
          </cell>
          <cell r="CO5" t="str">
            <v>S1 2017</v>
          </cell>
          <cell r="CP5">
            <v>17.02084</v>
          </cell>
          <cell r="CQ5">
            <v>18.981763999999998</v>
          </cell>
          <cell r="CR5">
            <v>17.164960000000001</v>
          </cell>
          <cell r="CS5">
            <v>1.9609239999999999</v>
          </cell>
          <cell r="CT5">
            <v>0.29657600000000001</v>
          </cell>
          <cell r="CU5">
            <v>0.11631900000000001</v>
          </cell>
          <cell r="CV5">
            <v>-1.8647E-2</v>
          </cell>
          <cell r="CW5">
            <v>-0.17021800000000001</v>
          </cell>
          <cell r="CX5">
            <v>0.16705800000000001</v>
          </cell>
        </row>
        <row r="6">
          <cell r="BX6" t="str">
            <v>S1 2018</v>
          </cell>
          <cell r="BY6">
            <v>1.5907309999999999</v>
          </cell>
          <cell r="BZ6">
            <v>43103</v>
          </cell>
          <cell r="CA6">
            <v>43159</v>
          </cell>
          <cell r="CD6" t="str">
            <v>S1 2018</v>
          </cell>
          <cell r="CE6">
            <v>21.376888000000001</v>
          </cell>
          <cell r="CF6">
            <v>21.358443999999999</v>
          </cell>
          <cell r="CH6">
            <v>-1.8443999999999999E-2</v>
          </cell>
          <cell r="CI6">
            <v>0.120772</v>
          </cell>
          <cell r="CJ6">
            <v>0.22304499999999999</v>
          </cell>
          <cell r="CK6">
            <v>-0.73845400000000005</v>
          </cell>
          <cell r="CL6">
            <v>0.16977200000000001</v>
          </cell>
          <cell r="CO6" t="str">
            <v>S1 2018</v>
          </cell>
          <cell r="CP6">
            <v>18.969743000000001</v>
          </cell>
          <cell r="CQ6">
            <v>19.653846000000001</v>
          </cell>
          <cell r="CR6">
            <v>17.444146</v>
          </cell>
          <cell r="CS6">
            <v>0.68410199999999999</v>
          </cell>
          <cell r="CT6">
            <v>0.323714</v>
          </cell>
          <cell r="CU6">
            <v>0.3881</v>
          </cell>
          <cell r="CV6">
            <v>-0.98939999999999995</v>
          </cell>
          <cell r="CW6">
            <v>0.41799999999999998</v>
          </cell>
          <cell r="CX6">
            <v>8.4499999999999992E-3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tabSelected="1" zoomScale="90" zoomScaleNormal="90" workbookViewId="0">
      <selection activeCell="H14" sqref="H14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14" t="s">
        <v>5</v>
      </c>
      <c r="D5" s="14"/>
      <c r="E5" s="14"/>
      <c r="F5" s="14"/>
      <c r="G5" s="14"/>
      <c r="H5" s="14"/>
    </row>
    <row r="6" spans="2:8" ht="15" customHeight="1" thickBot="1" x14ac:dyDescent="0.3">
      <c r="C6" s="15"/>
      <c r="D6" s="15"/>
      <c r="E6" s="15"/>
      <c r="F6" s="15"/>
      <c r="G6" s="15"/>
      <c r="H6" s="15"/>
    </row>
    <row r="7" spans="2:8" ht="14.25" thickTop="1" x14ac:dyDescent="0.25"/>
    <row r="10" spans="2:8" ht="14.25" thickBot="1" x14ac:dyDescent="0.3">
      <c r="B10" s="16" t="s">
        <v>0</v>
      </c>
      <c r="C10" s="16"/>
      <c r="D10" s="16"/>
      <c r="E10" s="16"/>
    </row>
    <row r="11" spans="2:8" ht="15" thickTop="1" thickBot="1" x14ac:dyDescent="0.3">
      <c r="B11" s="16"/>
      <c r="C11" s="16"/>
      <c r="D11" s="16"/>
      <c r="E11" s="16"/>
    </row>
    <row r="12" spans="2:8" ht="14.25" thickTop="1" x14ac:dyDescent="0.25"/>
    <row r="13" spans="2:8" ht="118.5" customHeight="1" x14ac:dyDescent="0.25">
      <c r="B13" s="17" t="s">
        <v>29</v>
      </c>
      <c r="C13" s="17"/>
      <c r="D13" s="17"/>
      <c r="E13" s="17"/>
      <c r="F13" s="17"/>
      <c r="G13" s="17"/>
      <c r="H13" s="17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10" t="s">
        <v>1</v>
      </c>
      <c r="C16" s="10"/>
      <c r="D16" s="10"/>
      <c r="E16" s="10"/>
    </row>
    <row r="17" spans="2:6" ht="15" thickTop="1" thickBot="1" x14ac:dyDescent="0.3">
      <c r="B17" s="10"/>
      <c r="C17" s="10"/>
      <c r="D17" s="10"/>
      <c r="E17" s="10"/>
    </row>
    <row r="18" spans="2:6" ht="14.25" thickTop="1" x14ac:dyDescent="0.25"/>
    <row r="19" spans="2:6" ht="15.75" x14ac:dyDescent="0.3">
      <c r="B19" s="5" t="s">
        <v>19</v>
      </c>
      <c r="C19" s="7"/>
      <c r="D19" s="7" t="s">
        <v>20</v>
      </c>
      <c r="E19" s="7"/>
    </row>
    <row r="20" spans="2:6" ht="15.75" x14ac:dyDescent="0.3">
      <c r="B20" s="5" t="s">
        <v>25</v>
      </c>
      <c r="C20" s="7"/>
      <c r="D20" s="7" t="s">
        <v>26</v>
      </c>
      <c r="E20" s="7"/>
    </row>
    <row r="21" spans="2:6" ht="15.75" x14ac:dyDescent="0.3">
      <c r="B21" s="5" t="s">
        <v>27</v>
      </c>
      <c r="C21" s="7"/>
      <c r="D21" s="7" t="s">
        <v>28</v>
      </c>
      <c r="E21" s="7"/>
    </row>
    <row r="22" spans="2:6" ht="15.75" x14ac:dyDescent="0.3">
      <c r="B22" s="5" t="s">
        <v>21</v>
      </c>
      <c r="C22" s="7"/>
      <c r="D22" s="8" t="s">
        <v>22</v>
      </c>
      <c r="E22" s="8"/>
      <c r="F22" s="8"/>
    </row>
    <row r="23" spans="2:6" ht="15.75" x14ac:dyDescent="0.3">
      <c r="B23" s="5" t="s">
        <v>23</v>
      </c>
      <c r="C23" s="7"/>
      <c r="D23" s="9" t="s">
        <v>24</v>
      </c>
      <c r="E23" s="9"/>
      <c r="F23" s="9"/>
    </row>
    <row r="24" spans="2:6" ht="15.75" x14ac:dyDescent="0.3">
      <c r="B24" s="5"/>
      <c r="C24" s="6"/>
      <c r="D24" s="9"/>
      <c r="E24" s="9"/>
      <c r="F24" s="9"/>
    </row>
    <row r="25" spans="2:6" ht="15.75" x14ac:dyDescent="0.3">
      <c r="B25" s="5"/>
      <c r="C25" s="6"/>
      <c r="D25" s="9"/>
      <c r="E25" s="9"/>
      <c r="F25" s="9"/>
    </row>
    <row r="26" spans="2:6" ht="15.75" x14ac:dyDescent="0.3">
      <c r="B26" s="5"/>
      <c r="C26" s="6"/>
      <c r="D26" s="9"/>
      <c r="E26" s="9"/>
      <c r="F26" s="9"/>
    </row>
    <row r="28" spans="2:6" x14ac:dyDescent="0.25">
      <c r="B28" s="3"/>
      <c r="C28" s="3"/>
      <c r="D28" s="3"/>
      <c r="E28" s="3"/>
    </row>
    <row r="29" spans="2:6" x14ac:dyDescent="0.25">
      <c r="B29" s="3"/>
      <c r="C29" s="3"/>
      <c r="D29" s="3"/>
      <c r="E29" s="3"/>
    </row>
    <row r="30" spans="2:6" ht="14.25" thickBot="1" x14ac:dyDescent="0.3">
      <c r="B30" s="10" t="s">
        <v>2</v>
      </c>
      <c r="C30" s="10"/>
      <c r="D30" s="10"/>
      <c r="E30" s="10"/>
    </row>
    <row r="31" spans="2:6" ht="15" thickTop="1" thickBot="1" x14ac:dyDescent="0.3">
      <c r="B31" s="10"/>
      <c r="C31" s="10"/>
      <c r="D31" s="10"/>
      <c r="E31" s="10"/>
    </row>
    <row r="32" spans="2:6" ht="14.25" thickTop="1" x14ac:dyDescent="0.25"/>
    <row r="33" spans="2:9" ht="91.5" customHeight="1" x14ac:dyDescent="0.25">
      <c r="B33" s="11"/>
      <c r="C33" s="11"/>
      <c r="D33" s="11"/>
      <c r="E33" s="11"/>
      <c r="F33" s="11"/>
      <c r="G33" s="11"/>
      <c r="H33" s="11"/>
      <c r="I33" s="4"/>
    </row>
    <row r="34" spans="2:9" ht="14.25" thickBot="1" x14ac:dyDescent="0.3">
      <c r="B34" s="10" t="s">
        <v>3</v>
      </c>
      <c r="C34" s="10"/>
      <c r="D34" s="10"/>
      <c r="E34" s="10"/>
      <c r="F34" s="3"/>
      <c r="G34" s="3"/>
      <c r="H34" s="3"/>
      <c r="I34" s="3"/>
    </row>
    <row r="35" spans="2:9" ht="15" thickTop="1" thickBot="1" x14ac:dyDescent="0.3">
      <c r="B35" s="10"/>
      <c r="C35" s="10"/>
      <c r="D35" s="10"/>
      <c r="E35" s="10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12" t="s">
        <v>4</v>
      </c>
      <c r="C37" s="13"/>
      <c r="D37" s="13"/>
      <c r="E37" s="13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2">
    <mergeCell ref="B30:E31"/>
    <mergeCell ref="B33:H33"/>
    <mergeCell ref="B34:E35"/>
    <mergeCell ref="B37:E37"/>
    <mergeCell ref="C5:H6"/>
    <mergeCell ref="B10:E11"/>
    <mergeCell ref="B13:H13"/>
    <mergeCell ref="B16:E17"/>
    <mergeCell ref="D23:F23"/>
    <mergeCell ref="D25:F25"/>
    <mergeCell ref="D26:F26"/>
    <mergeCell ref="D24:F24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showGridLines="0" zoomScale="90" zoomScaleNormal="90" workbookViewId="0">
      <selection activeCell="E22" sqref="E22"/>
    </sheetView>
  </sheetViews>
  <sheetFormatPr baseColWidth="10" defaultRowHeight="16.5" x14ac:dyDescent="0.3"/>
  <cols>
    <col min="1" max="1" width="37.88671875" style="18" bestFit="1" customWidth="1"/>
    <col min="2" max="4" width="11.5546875" style="18"/>
    <col min="5" max="5" width="14.44140625" style="18" bestFit="1" customWidth="1"/>
    <col min="6" max="16384" width="11.5546875" style="18"/>
  </cols>
  <sheetData>
    <row r="1" spans="1:6" ht="15.75" customHeight="1" x14ac:dyDescent="0.3">
      <c r="A1" s="23" t="s">
        <v>6</v>
      </c>
      <c r="B1" s="25"/>
      <c r="C1" s="25"/>
      <c r="D1" s="25"/>
      <c r="E1" s="26" t="s">
        <v>7</v>
      </c>
      <c r="F1" s="23"/>
    </row>
    <row r="2" spans="1:6" ht="15.75" customHeight="1" x14ac:dyDescent="0.3">
      <c r="A2" s="23"/>
      <c r="B2" s="25"/>
      <c r="C2" s="27"/>
      <c r="D2" s="27"/>
      <c r="E2" s="28" t="str">
        <f>D3&amp;" / "&amp;C3</f>
        <v>2017 / 2016</v>
      </c>
      <c r="F2" s="29"/>
    </row>
    <row r="3" spans="1:6" ht="17.25" thickBot="1" x14ac:dyDescent="0.35">
      <c r="A3" s="24"/>
      <c r="B3" s="30">
        <f>[1]DCC!H1</f>
        <v>2015</v>
      </c>
      <c r="C3" s="31">
        <f>[1]DCC!I1</f>
        <v>2016</v>
      </c>
      <c r="D3" s="31">
        <f>[1]DCC!J1</f>
        <v>2017</v>
      </c>
      <c r="E3" s="32" t="s">
        <v>8</v>
      </c>
      <c r="F3" s="33" t="s">
        <v>9</v>
      </c>
    </row>
    <row r="4" spans="1:6" ht="17.25" thickTop="1" x14ac:dyDescent="0.3">
      <c r="A4" s="35" t="s">
        <v>10</v>
      </c>
      <c r="B4" s="34"/>
      <c r="C4" s="34"/>
      <c r="D4" s="34"/>
      <c r="E4" s="34"/>
      <c r="F4" s="37"/>
    </row>
    <row r="5" spans="1:6" x14ac:dyDescent="0.3">
      <c r="A5" s="36" t="s">
        <v>11</v>
      </c>
      <c r="B5" s="19">
        <v>20.065809999999999</v>
      </c>
      <c r="C5" s="19">
        <v>14.297857</v>
      </c>
      <c r="D5" s="19">
        <v>17.539273999999999</v>
      </c>
      <c r="E5" s="20">
        <v>0.22670649174907798</v>
      </c>
      <c r="F5" s="38">
        <v>3.2414169999999984</v>
      </c>
    </row>
    <row r="6" spans="1:6" x14ac:dyDescent="0.3">
      <c r="A6" s="36" t="s">
        <v>30</v>
      </c>
      <c r="B6" s="19">
        <v>21.566694999999999</v>
      </c>
      <c r="C6" s="19">
        <v>15.604642</v>
      </c>
      <c r="D6" s="19">
        <v>19.515725</v>
      </c>
      <c r="E6" s="20">
        <v>0.25063586848067376</v>
      </c>
      <c r="F6" s="38">
        <v>3.9110829999999996</v>
      </c>
    </row>
    <row r="7" spans="1:6" x14ac:dyDescent="0.3">
      <c r="A7" s="36" t="s">
        <v>12</v>
      </c>
      <c r="B7" s="19">
        <v>0.52482200000000001</v>
      </c>
      <c r="C7" s="19">
        <v>1.3067850000000001</v>
      </c>
      <c r="D7" s="19">
        <v>1.976451</v>
      </c>
      <c r="E7" s="20">
        <v>0.51245308141737156</v>
      </c>
      <c r="F7" s="38">
        <v>0.66966599999999987</v>
      </c>
    </row>
    <row r="8" spans="1:6" ht="17.25" thickBot="1" x14ac:dyDescent="0.35">
      <c r="A8" s="36" t="s">
        <v>13</v>
      </c>
      <c r="B8" s="19">
        <v>0.25905499999999998</v>
      </c>
      <c r="C8" s="19">
        <v>0.27655600000000002</v>
      </c>
      <c r="D8" s="19">
        <v>0.18837100000000001</v>
      </c>
      <c r="E8" s="21">
        <v>-0.31886851125992566</v>
      </c>
      <c r="F8" s="39">
        <v>-8.8185000000000013E-2</v>
      </c>
    </row>
    <row r="9" spans="1:6" ht="17.25" thickTop="1" x14ac:dyDescent="0.3">
      <c r="A9" s="35" t="s">
        <v>14</v>
      </c>
      <c r="B9" s="34"/>
      <c r="C9" s="34"/>
      <c r="D9" s="34"/>
      <c r="E9" s="34"/>
      <c r="F9" s="37"/>
    </row>
    <row r="10" spans="1:6" x14ac:dyDescent="0.3">
      <c r="A10" s="36" t="s">
        <v>15</v>
      </c>
      <c r="B10" s="19">
        <v>19.934958000000002</v>
      </c>
      <c r="C10" s="19">
        <v>14.21025</v>
      </c>
      <c r="D10" s="19">
        <v>17.433040999999999</v>
      </c>
      <c r="E10" s="20">
        <v>0.22679340616808275</v>
      </c>
      <c r="F10" s="38">
        <v>3.2227909999999991</v>
      </c>
    </row>
    <row r="11" spans="1:6" x14ac:dyDescent="0.3">
      <c r="A11" s="36" t="s">
        <v>31</v>
      </c>
      <c r="B11" s="19">
        <v>20.540583000000002</v>
      </c>
      <c r="C11" s="19">
        <v>15.441750000000001</v>
      </c>
      <c r="D11" s="19">
        <v>19.619541000000002</v>
      </c>
      <c r="E11" s="20">
        <v>0.27055165379571622</v>
      </c>
      <c r="F11" s="38">
        <v>4.1777910000000009</v>
      </c>
    </row>
    <row r="12" spans="1:6" x14ac:dyDescent="0.3">
      <c r="A12" s="36" t="s">
        <v>16</v>
      </c>
      <c r="B12" s="19">
        <v>20.39424</v>
      </c>
      <c r="C12" s="19">
        <v>15.602040000000001</v>
      </c>
      <c r="D12" s="19">
        <v>17.268560000000001</v>
      </c>
      <c r="E12" s="20">
        <v>0.10681423711258264</v>
      </c>
      <c r="F12" s="38">
        <v>1.6665200000000002</v>
      </c>
    </row>
    <row r="13" spans="1:6" x14ac:dyDescent="0.3">
      <c r="A13" s="36" t="s">
        <v>17</v>
      </c>
      <c r="B13" s="19">
        <v>0.60562499999999997</v>
      </c>
      <c r="C13" s="19">
        <v>1.2315</v>
      </c>
      <c r="D13" s="19">
        <v>2.1865000000000001</v>
      </c>
      <c r="E13" s="20">
        <v>0.77547706049533094</v>
      </c>
      <c r="F13" s="38">
        <v>0.95500000000000007</v>
      </c>
    </row>
    <row r="14" spans="1:6" x14ac:dyDescent="0.3">
      <c r="A14" s="36" t="s">
        <v>18</v>
      </c>
      <c r="B14" s="19">
        <v>0.30315999999999999</v>
      </c>
      <c r="C14" s="19">
        <v>0.231711</v>
      </c>
      <c r="D14" s="19">
        <v>0.27830700000000003</v>
      </c>
      <c r="E14" s="20">
        <v>0.20109532995843971</v>
      </c>
      <c r="F14" s="38">
        <v>4.6596000000000026E-2</v>
      </c>
    </row>
    <row r="15" spans="1:6" x14ac:dyDescent="0.3">
      <c r="A15" s="36" t="s">
        <v>32</v>
      </c>
      <c r="B15" s="19">
        <v>1.5071779999999999</v>
      </c>
      <c r="C15" s="19">
        <v>1.8822950000000001</v>
      </c>
      <c r="D15" s="19">
        <v>1.3996679999999999</v>
      </c>
      <c r="E15" s="20">
        <v>-0.25640348616980868</v>
      </c>
      <c r="F15" s="38">
        <v>-0.48262700000000014</v>
      </c>
    </row>
    <row r="16" spans="1:6" x14ac:dyDescent="0.3">
      <c r="A16" s="22"/>
    </row>
  </sheetData>
  <mergeCells count="3">
    <mergeCell ref="E1:F1"/>
    <mergeCell ref="E2:F2"/>
    <mergeCell ref="A1: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Khromova Kseniya</cp:lastModifiedBy>
  <cp:lastPrinted>2018-04-24T11:52:40Z</cp:lastPrinted>
  <dcterms:created xsi:type="dcterms:W3CDTF">2016-03-30T15:18:41Z</dcterms:created>
  <dcterms:modified xsi:type="dcterms:W3CDTF">2018-07-30T13:11:50Z</dcterms:modified>
</cp:coreProperties>
</file>