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howObjects="none" filterPrivacy="1" codeName="ThisWorkbook" defaultThemeVersion="124226"/>
  <xr:revisionPtr revIDLastSave="0" documentId="8_{CC855C86-C40F-40FF-A069-7EF12152CBBC}" xr6:coauthVersionLast="47" xr6:coauthVersionMax="47" xr10:uidLastSave="{00000000-0000-0000-0000-000000000000}"/>
  <bookViews>
    <workbookView xWindow="28680" yWindow="-120" windowWidth="29040" windowHeight="17520" firstSheet="3" activeTab="6" xr2:uid="{00000000-000D-0000-FFFF-FFFF00000000}"/>
  </bookViews>
  <sheets>
    <sheet name="Sommaire" sheetId="2" r:id="rId1"/>
    <sheet name="M0 annuels" sheetId="10" r:id="rId2"/>
    <sheet name="M0 hivers contractuels" sheetId="12" r:id="rId3"/>
    <sheet name="M0 mensuels" sheetId="4" r:id="rId4"/>
    <sheet name="M0 mensuels profil éolien" sheetId="5" r:id="rId5"/>
    <sheet name="M0 mensuels profil solaire" sheetId="6" r:id="rId6"/>
    <sheet name="Heures de prix&lt;0" sheetId="7" r:id="rId7"/>
    <sheet name="Prix réf. capacité" sheetId="9"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9" l="1"/>
  <c r="D249" i="7" l="1"/>
  <c r="E249" i="7"/>
  <c r="F249" i="7"/>
  <c r="G249" i="7"/>
  <c r="D250" i="7"/>
  <c r="E250" i="7"/>
  <c r="F250" i="7"/>
  <c r="G250" i="7"/>
  <c r="D251" i="7"/>
  <c r="E251" i="7"/>
  <c r="F251" i="7"/>
  <c r="G251" i="7"/>
  <c r="G248" i="7"/>
  <c r="F248" i="7"/>
  <c r="E248" i="7"/>
  <c r="D248" i="7"/>
  <c r="G247" i="7"/>
  <c r="F247" i="7"/>
  <c r="E247" i="7"/>
  <c r="D247" i="7"/>
  <c r="G246" i="7"/>
  <c r="F246" i="7"/>
  <c r="E246" i="7"/>
  <c r="D246" i="7"/>
  <c r="G245" i="7"/>
  <c r="F245" i="7"/>
  <c r="E245" i="7"/>
  <c r="D245" i="7"/>
  <c r="G241" i="7"/>
  <c r="F241" i="7"/>
  <c r="E241" i="7"/>
  <c r="D241" i="7"/>
  <c r="G179" i="7"/>
  <c r="F179" i="7"/>
  <c r="E179" i="7"/>
  <c r="D179" i="7"/>
  <c r="G163" i="7"/>
  <c r="F163" i="7"/>
  <c r="E163" i="7"/>
  <c r="D163" i="7"/>
  <c r="G162" i="7"/>
  <c r="F162" i="7"/>
  <c r="E162" i="7"/>
  <c r="D162" i="7"/>
  <c r="A81" i="7"/>
  <c r="G74" i="7"/>
  <c r="F74" i="7"/>
  <c r="E74" i="7"/>
  <c r="D74" i="7"/>
  <c r="G72" i="7"/>
  <c r="F72" i="7"/>
  <c r="E72" i="7"/>
  <c r="D72" i="7"/>
  <c r="G71" i="7"/>
  <c r="F71" i="7"/>
  <c r="E71" i="7"/>
  <c r="D71" i="7"/>
  <c r="G70" i="7"/>
  <c r="F70" i="7"/>
  <c r="E70" i="7"/>
  <c r="D70" i="7"/>
  <c r="G68" i="7"/>
  <c r="F68" i="7"/>
  <c r="E68" i="7"/>
  <c r="D68" i="7"/>
  <c r="G16" i="12"/>
  <c r="G15" i="12"/>
  <c r="G14" i="12"/>
  <c r="G13" i="12"/>
  <c r="G12" i="12"/>
  <c r="G11" i="12"/>
  <c r="G10" i="12"/>
  <c r="G9" i="12"/>
  <c r="G8" i="12"/>
  <c r="G7" i="12"/>
  <c r="G6" i="12"/>
  <c r="G5" i="12"/>
  <c r="G4" i="12"/>
  <c r="G3" i="12"/>
  <c r="E1" i="12"/>
  <c r="A55" i="7"/>
  <c r="A120" i="7" s="1"/>
  <c r="A54" i="7"/>
  <c r="A83" i="7" s="1"/>
  <c r="G41" i="7"/>
  <c r="F41" i="7"/>
  <c r="E41" i="7"/>
  <c r="D41" i="7"/>
  <c r="G40" i="7"/>
  <c r="F40" i="7"/>
  <c r="E40" i="7"/>
  <c r="D40" i="7"/>
  <c r="G39" i="7"/>
  <c r="F39" i="7"/>
  <c r="E39" i="7"/>
  <c r="D39" i="7"/>
  <c r="G38" i="7"/>
  <c r="F38" i="7"/>
  <c r="E38" i="7"/>
  <c r="D38" i="7"/>
  <c r="G37" i="7"/>
  <c r="F37" i="7"/>
  <c r="E37" i="7"/>
  <c r="D37" i="7"/>
  <c r="H1" i="4"/>
  <c r="G35" i="7"/>
  <c r="F35" i="7"/>
  <c r="E35" i="7"/>
  <c r="D35" i="7"/>
  <c r="G34" i="7"/>
  <c r="F34" i="7"/>
  <c r="E34" i="7"/>
  <c r="D34" i="7"/>
  <c r="G33" i="7"/>
  <c r="F33" i="7"/>
  <c r="E33" i="7"/>
  <c r="D33" i="7"/>
  <c r="G29" i="7"/>
  <c r="F29" i="7"/>
  <c r="E29" i="7"/>
  <c r="D29" i="7"/>
  <c r="G28" i="7"/>
  <c r="F28" i="7"/>
  <c r="E28" i="7"/>
  <c r="D28" i="7"/>
  <c r="A27" i="6"/>
  <c r="A26" i="6"/>
  <c r="A38" i="6"/>
  <c r="A25" i="6"/>
  <c r="A37" i="6"/>
  <c r="J37" i="6"/>
  <c r="A49" i="6"/>
  <c r="A24" i="6"/>
  <c r="A36" i="6"/>
  <c r="A23" i="6"/>
  <c r="A35" i="6"/>
  <c r="A47" i="6"/>
  <c r="A22" i="6"/>
  <c r="A34" i="6"/>
  <c r="A46" i="6"/>
  <c r="J46" i="6"/>
  <c r="A58" i="6"/>
  <c r="A21" i="6"/>
  <c r="A33" i="6"/>
  <c r="A45" i="6"/>
  <c r="A20" i="6"/>
  <c r="J20" i="6"/>
  <c r="A32" i="6"/>
  <c r="A44" i="6"/>
  <c r="A19" i="6"/>
  <c r="A18" i="6"/>
  <c r="A30" i="6"/>
  <c r="A42" i="6"/>
  <c r="J42" i="6"/>
  <c r="A17" i="6"/>
  <c r="A29" i="6"/>
  <c r="J29" i="6"/>
  <c r="A41" i="6"/>
  <c r="A16" i="6"/>
  <c r="A28" i="6"/>
  <c r="A40" i="6"/>
  <c r="A52" i="6"/>
  <c r="A64" i="6"/>
  <c r="J64" i="6"/>
  <c r="A76" i="6"/>
  <c r="A88" i="6"/>
  <c r="A100" i="6"/>
  <c r="J100" i="6"/>
  <c r="A26" i="7"/>
  <c r="A45" i="7" s="1"/>
  <c r="L45" i="7" s="1"/>
  <c r="A25" i="7"/>
  <c r="A44" i="7" s="1"/>
  <c r="L44" i="7" s="1"/>
  <c r="A24" i="7"/>
  <c r="A43" i="7" s="1"/>
  <c r="L43" i="7" s="1"/>
  <c r="A23" i="7"/>
  <c r="A42" i="7" s="1"/>
  <c r="L42" i="7" s="1"/>
  <c r="A22" i="7"/>
  <c r="A21" i="7"/>
  <c r="A20" i="7"/>
  <c r="G18" i="7"/>
  <c r="F18" i="7"/>
  <c r="E18" i="7"/>
  <c r="D18" i="7"/>
  <c r="G17" i="7"/>
  <c r="F17" i="7"/>
  <c r="E17" i="7"/>
  <c r="D17" i="7"/>
  <c r="G16" i="7"/>
  <c r="F16" i="7"/>
  <c r="E16" i="7"/>
  <c r="D16" i="7"/>
  <c r="G11" i="7"/>
  <c r="F11" i="7"/>
  <c r="E11" i="7"/>
  <c r="D11" i="7"/>
  <c r="F10" i="7"/>
  <c r="F12" i="7"/>
  <c r="F15" i="7"/>
  <c r="F27" i="7"/>
  <c r="F36" i="7"/>
  <c r="F69" i="7"/>
  <c r="F7" i="7"/>
  <c r="D6" i="7"/>
  <c r="E6" i="7"/>
  <c r="F6" i="7"/>
  <c r="G6" i="7"/>
  <c r="D7" i="7"/>
  <c r="E7" i="7"/>
  <c r="G7" i="7"/>
  <c r="A27" i="7"/>
  <c r="A49" i="7" s="1"/>
  <c r="L49" i="7" s="1"/>
  <c r="F5" i="7"/>
  <c r="L7" i="7"/>
  <c r="G1" i="9"/>
  <c r="J1" i="7"/>
  <c r="H1" i="6"/>
  <c r="H1" i="5"/>
  <c r="E1" i="10"/>
  <c r="D10" i="7"/>
  <c r="E10" i="7"/>
  <c r="G10" i="7"/>
  <c r="D12" i="7"/>
  <c r="E12" i="7"/>
  <c r="G12" i="7"/>
  <c r="D15" i="7"/>
  <c r="E15" i="7"/>
  <c r="G15" i="7"/>
  <c r="D27" i="7"/>
  <c r="E27" i="7"/>
  <c r="G27" i="7"/>
  <c r="D36" i="7"/>
  <c r="E36" i="7"/>
  <c r="G36" i="7"/>
  <c r="D69" i="7"/>
  <c r="E69" i="7"/>
  <c r="G69" i="7"/>
  <c r="E5" i="7"/>
  <c r="G5" i="7"/>
  <c r="D5" i="7"/>
  <c r="G16" i="10"/>
  <c r="G15" i="10"/>
  <c r="G14" i="10"/>
  <c r="G13" i="10"/>
  <c r="G12" i="10"/>
  <c r="G11" i="10"/>
  <c r="G10" i="10"/>
  <c r="G9" i="10"/>
  <c r="G8" i="10"/>
  <c r="G7" i="10"/>
  <c r="G6" i="10"/>
  <c r="G5" i="10"/>
  <c r="G4" i="10"/>
  <c r="G3" i="10"/>
  <c r="I17" i="9"/>
  <c r="I16" i="9"/>
  <c r="I15" i="9"/>
  <c r="I14" i="9"/>
  <c r="I12" i="9"/>
  <c r="I11" i="9"/>
  <c r="I10" i="9"/>
  <c r="I9" i="9"/>
  <c r="I8" i="9"/>
  <c r="I7" i="9"/>
  <c r="I6" i="9"/>
  <c r="I5" i="9"/>
  <c r="I4" i="9"/>
  <c r="A39" i="7"/>
  <c r="L39" i="7" s="1"/>
  <c r="A38" i="7"/>
  <c r="A67" i="7" s="1"/>
  <c r="A37" i="7"/>
  <c r="L37" i="7" s="1"/>
  <c r="A36" i="7"/>
  <c r="L36" i="7" s="1"/>
  <c r="A35" i="7"/>
  <c r="A64" i="7" s="1"/>
  <c r="A129" i="7" s="1"/>
  <c r="A34" i="7"/>
  <c r="A68" i="7" s="1"/>
  <c r="A33" i="7"/>
  <c r="A58" i="7" s="1"/>
  <c r="A30" i="7"/>
  <c r="L30" i="7" s="1"/>
  <c r="A29" i="7"/>
  <c r="L29" i="7" s="1"/>
  <c r="A28" i="7"/>
  <c r="L28" i="7" s="1"/>
  <c r="A19" i="7"/>
  <c r="A40" i="7" s="1"/>
  <c r="L18" i="7"/>
  <c r="L17" i="7"/>
  <c r="L16" i="7"/>
  <c r="L15" i="7"/>
  <c r="L13" i="7"/>
  <c r="L12" i="7"/>
  <c r="L11" i="7"/>
  <c r="L10" i="7"/>
  <c r="L8" i="7"/>
  <c r="L5" i="7"/>
  <c r="J35" i="6"/>
  <c r="J15" i="6"/>
  <c r="J14" i="6"/>
  <c r="J13" i="6"/>
  <c r="J12" i="6"/>
  <c r="J11" i="6"/>
  <c r="J10" i="6"/>
  <c r="J9" i="6"/>
  <c r="J8" i="6"/>
  <c r="J7" i="6"/>
  <c r="J6" i="6"/>
  <c r="J5" i="6"/>
  <c r="J4" i="6"/>
  <c r="A27" i="5"/>
  <c r="A39" i="5" s="1"/>
  <c r="A51" i="5" s="1"/>
  <c r="A26" i="5"/>
  <c r="A38" i="5" s="1"/>
  <c r="A25" i="5"/>
  <c r="A37" i="5" s="1"/>
  <c r="A24" i="5"/>
  <c r="A36" i="5" s="1"/>
  <c r="A23" i="5"/>
  <c r="J23" i="5" s="1"/>
  <c r="A35" i="5"/>
  <c r="A47" i="5" s="1"/>
  <c r="A22" i="5"/>
  <c r="A34" i="5" s="1"/>
  <c r="A21" i="5"/>
  <c r="A33" i="5" s="1"/>
  <c r="A20" i="5"/>
  <c r="A32" i="5" s="1"/>
  <c r="A19" i="5"/>
  <c r="A31" i="5"/>
  <c r="A43" i="5" s="1"/>
  <c r="A18" i="5"/>
  <c r="A30" i="5" s="1"/>
  <c r="A17" i="5"/>
  <c r="A29" i="5" s="1"/>
  <c r="A41" i="5" s="1"/>
  <c r="A16" i="5"/>
  <c r="A28" i="5" s="1"/>
  <c r="J15" i="5"/>
  <c r="J14" i="5"/>
  <c r="J13" i="5"/>
  <c r="J12" i="5"/>
  <c r="J11" i="5"/>
  <c r="J10" i="5"/>
  <c r="J9" i="5"/>
  <c r="J8" i="5"/>
  <c r="J7" i="5"/>
  <c r="J6" i="5"/>
  <c r="J5" i="5"/>
  <c r="J4" i="5"/>
  <c r="A27" i="4"/>
  <c r="A39" i="4"/>
  <c r="A26" i="4"/>
  <c r="A38" i="4"/>
  <c r="A25" i="4"/>
  <c r="A37" i="4"/>
  <c r="A24" i="4"/>
  <c r="A36" i="4"/>
  <c r="A23" i="4"/>
  <c r="A35" i="4"/>
  <c r="A22" i="4"/>
  <c r="A34" i="4"/>
  <c r="A21" i="4"/>
  <c r="A33" i="4"/>
  <c r="A20" i="4"/>
  <c r="A32" i="4"/>
  <c r="A19" i="4"/>
  <c r="A31" i="4"/>
  <c r="A18" i="4"/>
  <c r="A30" i="4"/>
  <c r="A17" i="4"/>
  <c r="A29" i="4"/>
  <c r="A16" i="4"/>
  <c r="A28" i="4"/>
  <c r="J15" i="4"/>
  <c r="J14" i="4"/>
  <c r="J13" i="4"/>
  <c r="J12" i="4"/>
  <c r="J11" i="4"/>
  <c r="J10" i="4"/>
  <c r="J9" i="4"/>
  <c r="J8" i="4"/>
  <c r="J7" i="4"/>
  <c r="J6" i="4"/>
  <c r="J5" i="4"/>
  <c r="J4" i="4"/>
  <c r="J19" i="5"/>
  <c r="J17" i="5"/>
  <c r="J16" i="6"/>
  <c r="J18" i="6"/>
  <c r="J22" i="6"/>
  <c r="J24" i="6"/>
  <c r="J26" i="6"/>
  <c r="J33" i="6"/>
  <c r="J17" i="6"/>
  <c r="J21" i="6"/>
  <c r="J23" i="6"/>
  <c r="J25" i="6"/>
  <c r="J18" i="4"/>
  <c r="J20" i="4"/>
  <c r="J22" i="4"/>
  <c r="J24" i="4"/>
  <c r="J17" i="4"/>
  <c r="J19" i="4"/>
  <c r="J21" i="4"/>
  <c r="J23" i="4"/>
  <c r="J25" i="4"/>
  <c r="J27" i="4"/>
  <c r="J16" i="4"/>
  <c r="J26" i="4"/>
  <c r="J29" i="4"/>
  <c r="A41" i="4"/>
  <c r="A43" i="4"/>
  <c r="J31" i="4"/>
  <c r="J33" i="4"/>
  <c r="A45" i="4"/>
  <c r="A47" i="4"/>
  <c r="J35" i="4"/>
  <c r="J37" i="4"/>
  <c r="A49" i="4"/>
  <c r="J39" i="4"/>
  <c r="A51" i="4"/>
  <c r="J28" i="4"/>
  <c r="A40" i="4"/>
  <c r="J30" i="4"/>
  <c r="A42" i="4"/>
  <c r="J32" i="4"/>
  <c r="A44" i="4"/>
  <c r="J34" i="4"/>
  <c r="A46" i="4"/>
  <c r="J36" i="4"/>
  <c r="A48" i="4"/>
  <c r="J38" i="4"/>
  <c r="A50" i="4"/>
  <c r="J28" i="6"/>
  <c r="J34" i="6"/>
  <c r="J30" i="6"/>
  <c r="L163" i="7"/>
  <c r="L167" i="7"/>
  <c r="J50" i="4"/>
  <c r="A62" i="4"/>
  <c r="J46" i="4"/>
  <c r="A58" i="4"/>
  <c r="J42" i="4"/>
  <c r="A54" i="4"/>
  <c r="J51" i="4"/>
  <c r="A63" i="4"/>
  <c r="A59" i="4"/>
  <c r="J47" i="4"/>
  <c r="A55" i="4"/>
  <c r="J43" i="4"/>
  <c r="J48" i="4"/>
  <c r="A60" i="4"/>
  <c r="A72" i="4"/>
  <c r="J72" i="4"/>
  <c r="J44" i="4"/>
  <c r="A56" i="4"/>
  <c r="J40" i="4"/>
  <c r="A52" i="4"/>
  <c r="A61" i="4"/>
  <c r="J49" i="4"/>
  <c r="J45" i="4"/>
  <c r="A57" i="4"/>
  <c r="A53" i="4"/>
  <c r="J41" i="4"/>
  <c r="L164" i="7"/>
  <c r="J53" i="4"/>
  <c r="A65" i="4"/>
  <c r="A73" i="4"/>
  <c r="J61" i="4"/>
  <c r="J55" i="4"/>
  <c r="A67" i="4"/>
  <c r="L162" i="7"/>
  <c r="A69" i="4"/>
  <c r="J57" i="4"/>
  <c r="J52" i="4"/>
  <c r="A64" i="4"/>
  <c r="J60" i="4"/>
  <c r="J63" i="4"/>
  <c r="A75" i="4"/>
  <c r="J58" i="4"/>
  <c r="A70" i="4"/>
  <c r="J59" i="4"/>
  <c r="A71" i="4"/>
  <c r="J52" i="6"/>
  <c r="J56" i="4"/>
  <c r="A68" i="4"/>
  <c r="J54" i="4"/>
  <c r="A66" i="4"/>
  <c r="J62" i="4"/>
  <c r="A74" i="4"/>
  <c r="J66" i="4"/>
  <c r="A78" i="4"/>
  <c r="J68" i="4"/>
  <c r="A80" i="4"/>
  <c r="J75" i="4"/>
  <c r="A87" i="4"/>
  <c r="J64" i="4"/>
  <c r="A76" i="4"/>
  <c r="A85" i="4"/>
  <c r="J73" i="4"/>
  <c r="J74" i="4"/>
  <c r="A86" i="4"/>
  <c r="A83" i="4"/>
  <c r="J71" i="4"/>
  <c r="J70" i="4"/>
  <c r="A82" i="4"/>
  <c r="A79" i="4"/>
  <c r="J67" i="4"/>
  <c r="A77" i="4"/>
  <c r="J65" i="4"/>
  <c r="J69" i="4"/>
  <c r="A81" i="4"/>
  <c r="J82" i="4"/>
  <c r="A94" i="4"/>
  <c r="J79" i="4"/>
  <c r="A91" i="4"/>
  <c r="J83" i="4"/>
  <c r="A95" i="4"/>
  <c r="A93" i="4"/>
  <c r="J81" i="4"/>
  <c r="J86" i="4"/>
  <c r="A98" i="4"/>
  <c r="J80" i="4"/>
  <c r="A92" i="4"/>
  <c r="J78" i="4"/>
  <c r="A90" i="4"/>
  <c r="J77" i="4"/>
  <c r="A89" i="4"/>
  <c r="J76" i="4"/>
  <c r="A88" i="4"/>
  <c r="J87" i="4"/>
  <c r="A99" i="4"/>
  <c r="J85" i="4"/>
  <c r="A97" i="4"/>
  <c r="J93" i="4"/>
  <c r="A105" i="4"/>
  <c r="J97" i="4"/>
  <c r="A109" i="4"/>
  <c r="J99" i="4"/>
  <c r="A111" i="4"/>
  <c r="J88" i="4"/>
  <c r="A100" i="4"/>
  <c r="J89" i="4"/>
  <c r="A101" i="4"/>
  <c r="J91" i="4"/>
  <c r="A103" i="4"/>
  <c r="J94" i="4"/>
  <c r="A106" i="4"/>
  <c r="J90" i="4"/>
  <c r="A102" i="4"/>
  <c r="J92" i="4"/>
  <c r="A104" i="4"/>
  <c r="J98" i="4"/>
  <c r="A110" i="4"/>
  <c r="J95" i="4"/>
  <c r="A107" i="4"/>
  <c r="J102" i="4"/>
  <c r="A114" i="4"/>
  <c r="J106" i="4"/>
  <c r="A118" i="4"/>
  <c r="J103" i="4"/>
  <c r="A115" i="4"/>
  <c r="J101" i="4"/>
  <c r="A113" i="4"/>
  <c r="J100" i="4"/>
  <c r="A112" i="4"/>
  <c r="J109" i="4"/>
  <c r="A121" i="4"/>
  <c r="J105" i="4"/>
  <c r="A117" i="4"/>
  <c r="J107" i="4"/>
  <c r="A119" i="4"/>
  <c r="J110" i="4"/>
  <c r="A122" i="4"/>
  <c r="J104" i="4"/>
  <c r="A116" i="4"/>
  <c r="J111" i="4"/>
  <c r="A123" i="4"/>
  <c r="J123" i="4"/>
  <c r="A135" i="4"/>
  <c r="J116" i="4"/>
  <c r="A128" i="4"/>
  <c r="J117" i="4"/>
  <c r="A129" i="4"/>
  <c r="J112" i="4"/>
  <c r="A124" i="4"/>
  <c r="J118" i="4"/>
  <c r="A130" i="4"/>
  <c r="J114" i="4"/>
  <c r="A126" i="4"/>
  <c r="J122" i="4"/>
  <c r="A134" i="4"/>
  <c r="J119" i="4"/>
  <c r="A131" i="4"/>
  <c r="J121" i="4"/>
  <c r="A133" i="4"/>
  <c r="J113" i="4"/>
  <c r="A125" i="4"/>
  <c r="J115" i="4"/>
  <c r="A127" i="4"/>
  <c r="J125" i="4"/>
  <c r="A137" i="4"/>
  <c r="J133" i="4"/>
  <c r="A145" i="4"/>
  <c r="J131" i="4"/>
  <c r="A143" i="4"/>
  <c r="J127" i="4"/>
  <c r="A139" i="4"/>
  <c r="J134" i="4"/>
  <c r="A146" i="4"/>
  <c r="J126" i="4"/>
  <c r="A138" i="4"/>
  <c r="J130" i="4"/>
  <c r="A142" i="4"/>
  <c r="J124" i="4"/>
  <c r="A136" i="4"/>
  <c r="J129" i="4"/>
  <c r="A141" i="4"/>
  <c r="J128" i="4"/>
  <c r="A140" i="4"/>
  <c r="J135" i="4"/>
  <c r="A147" i="4"/>
  <c r="J136" i="4"/>
  <c r="A148" i="4"/>
  <c r="J138" i="4"/>
  <c r="A150" i="4"/>
  <c r="J143" i="4"/>
  <c r="A155" i="4"/>
  <c r="J137" i="4"/>
  <c r="A149" i="4"/>
  <c r="J147" i="4"/>
  <c r="A159" i="4"/>
  <c r="J140" i="4"/>
  <c r="A152" i="4"/>
  <c r="J141" i="4"/>
  <c r="A153" i="4"/>
  <c r="J142" i="4"/>
  <c r="A154" i="4"/>
  <c r="J146" i="4"/>
  <c r="A158" i="4"/>
  <c r="J139" i="4"/>
  <c r="A151" i="4"/>
  <c r="J145" i="4"/>
  <c r="A157" i="4"/>
  <c r="J158" i="4"/>
  <c r="A170" i="4"/>
  <c r="J159" i="4"/>
  <c r="A171" i="4"/>
  <c r="J157" i="4"/>
  <c r="A169" i="4"/>
  <c r="J151" i="4"/>
  <c r="A163" i="4"/>
  <c r="J163" i="4"/>
  <c r="J153" i="4"/>
  <c r="A165" i="4"/>
  <c r="J165" i="4"/>
  <c r="J149" i="4"/>
  <c r="A161" i="4"/>
  <c r="J161" i="4"/>
  <c r="J150" i="4"/>
  <c r="A162" i="4"/>
  <c r="J162" i="4"/>
  <c r="J154" i="4"/>
  <c r="A166" i="4"/>
  <c r="J166" i="4"/>
  <c r="J152" i="4"/>
  <c r="A164" i="4"/>
  <c r="J164" i="4"/>
  <c r="J155" i="4"/>
  <c r="A167" i="4"/>
  <c r="J167" i="4"/>
  <c r="J148" i="4"/>
  <c r="A160" i="4"/>
  <c r="J160" i="4"/>
  <c r="A53" i="6"/>
  <c r="J41" i="6"/>
  <c r="A31" i="6"/>
  <c r="J19" i="6"/>
  <c r="A39" i="6"/>
  <c r="J27" i="6"/>
  <c r="J76" i="6"/>
  <c r="J44" i="6"/>
  <c r="A56" i="6"/>
  <c r="J38" i="6"/>
  <c r="A50" i="6"/>
  <c r="A57" i="6"/>
  <c r="J45" i="6"/>
  <c r="A70" i="6"/>
  <c r="J58" i="6"/>
  <c r="A48" i="6"/>
  <c r="J36" i="6"/>
  <c r="A61" i="6"/>
  <c r="J49" i="6"/>
  <c r="J88" i="6"/>
  <c r="J40" i="6"/>
  <c r="J32" i="6"/>
  <c r="A112" i="6"/>
  <c r="A54" i="6"/>
  <c r="J47" i="6"/>
  <c r="A59" i="6"/>
  <c r="A84" i="4"/>
  <c r="A73" i="6"/>
  <c r="J61" i="6"/>
  <c r="A82" i="6"/>
  <c r="J70" i="6"/>
  <c r="A66" i="6"/>
  <c r="J54" i="6"/>
  <c r="A60" i="6"/>
  <c r="J48" i="6"/>
  <c r="A69" i="6"/>
  <c r="J57" i="6"/>
  <c r="J112" i="6"/>
  <c r="A124" i="6"/>
  <c r="A62" i="6"/>
  <c r="J50" i="6"/>
  <c r="J31" i="6"/>
  <c r="A43" i="6"/>
  <c r="J59" i="6"/>
  <c r="A71" i="6"/>
  <c r="J56" i="6"/>
  <c r="A68" i="6"/>
  <c r="A51" i="6"/>
  <c r="J39" i="6"/>
  <c r="A65" i="6"/>
  <c r="J53" i="6"/>
  <c r="J84" i="4"/>
  <c r="A96" i="4"/>
  <c r="J68" i="6"/>
  <c r="A80" i="6"/>
  <c r="J60" i="6"/>
  <c r="A72" i="6"/>
  <c r="A55" i="6"/>
  <c r="J43" i="6"/>
  <c r="A136" i="6"/>
  <c r="J124" i="6"/>
  <c r="J65" i="6"/>
  <c r="A77" i="6"/>
  <c r="J82" i="6"/>
  <c r="A94" i="6"/>
  <c r="A83" i="6"/>
  <c r="J71" i="6"/>
  <c r="A63" i="6"/>
  <c r="J51" i="6"/>
  <c r="A74" i="6"/>
  <c r="J62" i="6"/>
  <c r="J69" i="6"/>
  <c r="A81" i="6"/>
  <c r="A78" i="6"/>
  <c r="J66" i="6"/>
  <c r="J73" i="6"/>
  <c r="A85" i="6"/>
  <c r="A108" i="4"/>
  <c r="J96" i="4"/>
  <c r="J94" i="6"/>
  <c r="A106" i="6"/>
  <c r="A75" i="6"/>
  <c r="J63" i="6"/>
  <c r="A148" i="6"/>
  <c r="J136" i="6"/>
  <c r="J77" i="6"/>
  <c r="A89" i="6"/>
  <c r="A92" i="6"/>
  <c r="J80" i="6"/>
  <c r="J85" i="6"/>
  <c r="A97" i="6"/>
  <c r="J81" i="6"/>
  <c r="A93" i="6"/>
  <c r="J72" i="6"/>
  <c r="A84" i="6"/>
  <c r="J78" i="6"/>
  <c r="A90" i="6"/>
  <c r="A86" i="6"/>
  <c r="J74" i="6"/>
  <c r="A95" i="6"/>
  <c r="J83" i="6"/>
  <c r="J55" i="6"/>
  <c r="A67" i="6"/>
  <c r="J108" i="4"/>
  <c r="A120" i="4"/>
  <c r="A79" i="6"/>
  <c r="J67" i="6"/>
  <c r="A96" i="6"/>
  <c r="J84" i="6"/>
  <c r="A101" i="6"/>
  <c r="J89" i="6"/>
  <c r="A98" i="6"/>
  <c r="J86" i="6"/>
  <c r="A87" i="6"/>
  <c r="J75" i="6"/>
  <c r="J90" i="6"/>
  <c r="A102" i="6"/>
  <c r="A105" i="6"/>
  <c r="J93" i="6"/>
  <c r="A118" i="6"/>
  <c r="J106" i="6"/>
  <c r="A109" i="6"/>
  <c r="J97" i="6"/>
  <c r="A107" i="6"/>
  <c r="J95" i="6"/>
  <c r="A104" i="6"/>
  <c r="J92" i="6"/>
  <c r="J148" i="6"/>
  <c r="A160" i="6"/>
  <c r="J160" i="6"/>
  <c r="A132" i="4"/>
  <c r="J120" i="4"/>
  <c r="A114" i="6"/>
  <c r="J102" i="6"/>
  <c r="J98" i="6"/>
  <c r="A110" i="6"/>
  <c r="J96" i="6"/>
  <c r="A108" i="6"/>
  <c r="J107" i="6"/>
  <c r="A119" i="6"/>
  <c r="A130" i="6"/>
  <c r="J118" i="6"/>
  <c r="A116" i="6"/>
  <c r="J104" i="6"/>
  <c r="A121" i="6"/>
  <c r="J109" i="6"/>
  <c r="A117" i="6"/>
  <c r="J105" i="6"/>
  <c r="A99" i="6"/>
  <c r="J87" i="6"/>
  <c r="J101" i="6"/>
  <c r="A113" i="6"/>
  <c r="J79" i="6"/>
  <c r="A91" i="6"/>
  <c r="J132" i="4"/>
  <c r="A144" i="4"/>
  <c r="A131" i="6"/>
  <c r="J119" i="6"/>
  <c r="A122" i="6"/>
  <c r="J110" i="6"/>
  <c r="A129" i="6"/>
  <c r="J117" i="6"/>
  <c r="J116" i="6"/>
  <c r="A128" i="6"/>
  <c r="J91" i="6"/>
  <c r="A103" i="6"/>
  <c r="A120" i="6"/>
  <c r="J108" i="6"/>
  <c r="J113" i="6"/>
  <c r="A125" i="6"/>
  <c r="J99" i="6"/>
  <c r="A111" i="6"/>
  <c r="A133" i="6"/>
  <c r="J121" i="6"/>
  <c r="J130" i="6"/>
  <c r="A142" i="6"/>
  <c r="A126" i="6"/>
  <c r="J114" i="6"/>
  <c r="J144" i="4"/>
  <c r="A156" i="4"/>
  <c r="J103" i="6"/>
  <c r="A115" i="6"/>
  <c r="J142" i="6"/>
  <c r="A154" i="6"/>
  <c r="J111" i="6"/>
  <c r="A123" i="6"/>
  <c r="A140" i="6"/>
  <c r="J128" i="6"/>
  <c r="J120" i="6"/>
  <c r="A132" i="6"/>
  <c r="A134" i="6"/>
  <c r="J122" i="6"/>
  <c r="J125" i="6"/>
  <c r="A137" i="6"/>
  <c r="J126" i="6"/>
  <c r="A138" i="6"/>
  <c r="J133" i="6"/>
  <c r="A145" i="6"/>
  <c r="J129" i="6"/>
  <c r="A141" i="6"/>
  <c r="J131" i="6"/>
  <c r="A143" i="6"/>
  <c r="J156" i="4"/>
  <c r="A168" i="4"/>
  <c r="J168" i="4"/>
  <c r="A153" i="6"/>
  <c r="J141" i="6"/>
  <c r="A150" i="6"/>
  <c r="J138" i="6"/>
  <c r="A166" i="6"/>
  <c r="J166" i="6"/>
  <c r="J154" i="6"/>
  <c r="A146" i="6"/>
  <c r="J134" i="6"/>
  <c r="A152" i="6"/>
  <c r="J140" i="6"/>
  <c r="A155" i="6"/>
  <c r="J143" i="6"/>
  <c r="A157" i="6"/>
  <c r="J145" i="6"/>
  <c r="A149" i="6"/>
  <c r="J137" i="6"/>
  <c r="A144" i="6"/>
  <c r="J132" i="6"/>
  <c r="A135" i="6"/>
  <c r="J123" i="6"/>
  <c r="A127" i="6"/>
  <c r="J115" i="6"/>
  <c r="A147" i="6"/>
  <c r="J135" i="6"/>
  <c r="J155" i="6"/>
  <c r="A167" i="6"/>
  <c r="J167" i="6"/>
  <c r="J146" i="6"/>
  <c r="A158" i="6"/>
  <c r="A162" i="6"/>
  <c r="J162" i="6"/>
  <c r="J150" i="6"/>
  <c r="A161" i="6"/>
  <c r="J161" i="6"/>
  <c r="J149" i="6"/>
  <c r="A139" i="6"/>
  <c r="J127" i="6"/>
  <c r="J144" i="6"/>
  <c r="A156" i="6"/>
  <c r="J157" i="6"/>
  <c r="A169" i="6"/>
  <c r="J152" i="6"/>
  <c r="A164" i="6"/>
  <c r="J164" i="6"/>
  <c r="A165" i="6"/>
  <c r="J165" i="6"/>
  <c r="J153" i="6"/>
  <c r="J139" i="6"/>
  <c r="A151" i="6"/>
  <c r="A170" i="6"/>
  <c r="J158" i="6"/>
  <c r="J156" i="6"/>
  <c r="A168" i="6"/>
  <c r="J168" i="6"/>
  <c r="A159" i="6"/>
  <c r="J147" i="6"/>
  <c r="A171" i="6"/>
  <c r="J159" i="6"/>
  <c r="J151" i="6"/>
  <c r="A163" i="6"/>
  <c r="J163" i="6"/>
  <c r="J20" i="5" l="1"/>
  <c r="J27" i="5"/>
  <c r="L19" i="7"/>
  <c r="L34" i="7"/>
  <c r="A74" i="7"/>
  <c r="L74" i="7" s="1"/>
  <c r="L40" i="7"/>
  <c r="A62" i="7"/>
  <c r="A127" i="7" s="1"/>
  <c r="A48" i="7"/>
  <c r="L48" i="7" s="1"/>
  <c r="A51" i="7"/>
  <c r="A87" i="7" s="1"/>
  <c r="L87" i="7" s="1"/>
  <c r="A84" i="7"/>
  <c r="A70" i="7"/>
  <c r="L70" i="7" s="1"/>
  <c r="A41" i="7"/>
  <c r="L41" i="7" s="1"/>
  <c r="A71" i="7"/>
  <c r="L71" i="7" s="1"/>
  <c r="A56" i="7"/>
  <c r="A85" i="7" s="1"/>
  <c r="A73" i="7"/>
  <c r="A155" i="7" s="1"/>
  <c r="A46" i="7"/>
  <c r="L46" i="7" s="1"/>
  <c r="A63" i="7"/>
  <c r="A128" i="7" s="1"/>
  <c r="A119" i="7"/>
  <c r="L38" i="7"/>
  <c r="A66" i="7"/>
  <c r="L27" i="7"/>
  <c r="A50" i="7"/>
  <c r="A47" i="7"/>
  <c r="L47" i="7" s="1"/>
  <c r="A69" i="7"/>
  <c r="A65" i="7"/>
  <c r="A60" i="7"/>
  <c r="A61" i="7"/>
  <c r="A72" i="7"/>
  <c r="J22" i="5"/>
  <c r="J16" i="5"/>
  <c r="J21" i="5"/>
  <c r="J18" i="5"/>
  <c r="J35" i="5"/>
  <c r="J24" i="5"/>
  <c r="A59" i="5"/>
  <c r="J47" i="5"/>
  <c r="J43" i="5"/>
  <c r="A55" i="5"/>
  <c r="A49" i="5"/>
  <c r="J37" i="5"/>
  <c r="A50" i="5"/>
  <c r="J38" i="5"/>
  <c r="J28" i="5"/>
  <c r="A40" i="5"/>
  <c r="J36" i="5"/>
  <c r="A48" i="5"/>
  <c r="A44" i="5"/>
  <c r="J32" i="5"/>
  <c r="A63" i="5"/>
  <c r="J51" i="5"/>
  <c r="A53" i="5"/>
  <c r="J41" i="5"/>
  <c r="A42" i="5"/>
  <c r="J30" i="5"/>
  <c r="J33" i="5"/>
  <c r="A45" i="5"/>
  <c r="A46" i="5"/>
  <c r="J34" i="5"/>
  <c r="J29" i="5"/>
  <c r="J25" i="5"/>
  <c r="J31" i="5"/>
  <c r="J39" i="5"/>
  <c r="J26" i="5"/>
  <c r="A123" i="7"/>
  <c r="L58" i="7"/>
  <c r="A145" i="7"/>
  <c r="L145" i="7" s="1"/>
  <c r="A150" i="7"/>
  <c r="L150" i="7" s="1"/>
  <c r="L68" i="7"/>
  <c r="L33" i="7"/>
  <c r="A57" i="7"/>
  <c r="A53" i="7"/>
  <c r="L35" i="7"/>
  <c r="A59" i="7"/>
  <c r="A149" i="7" l="1"/>
  <c r="A153" i="7"/>
  <c r="L73" i="7"/>
  <c r="L51" i="7"/>
  <c r="A80" i="7"/>
  <c r="A75" i="7"/>
  <c r="L75" i="7" s="1"/>
  <c r="A152" i="7"/>
  <c r="A121" i="7"/>
  <c r="A151" i="7"/>
  <c r="L69" i="7"/>
  <c r="A154" i="7"/>
  <c r="L72" i="7"/>
  <c r="A126" i="7"/>
  <c r="A148" i="7"/>
  <c r="A79" i="7"/>
  <c r="L79" i="7" s="1"/>
  <c r="L50" i="7"/>
  <c r="A125" i="7"/>
  <c r="A147" i="7"/>
  <c r="A56" i="5"/>
  <c r="J44" i="5"/>
  <c r="A61" i="5"/>
  <c r="J49" i="5"/>
  <c r="J63" i="5"/>
  <c r="A75" i="5"/>
  <c r="J48" i="5"/>
  <c r="A60" i="5"/>
  <c r="A67" i="5"/>
  <c r="J55" i="5"/>
  <c r="A54" i="5"/>
  <c r="J42" i="5"/>
  <c r="A58" i="5"/>
  <c r="J46" i="5"/>
  <c r="A62" i="5"/>
  <c r="J50" i="5"/>
  <c r="A57" i="5"/>
  <c r="J45" i="5"/>
  <c r="A52" i="5"/>
  <c r="J40" i="5"/>
  <c r="J53" i="5"/>
  <c r="A65" i="5"/>
  <c r="J59" i="5"/>
  <c r="A71" i="5"/>
  <c r="A86" i="7"/>
  <c r="A122" i="7"/>
  <c r="L53" i="7"/>
  <c r="A118" i="7"/>
  <c r="L118" i="7" s="1"/>
  <c r="A82" i="7"/>
  <c r="A124" i="7"/>
  <c r="A146" i="7"/>
  <c r="J71" i="5" l="1"/>
  <c r="A83" i="5"/>
  <c r="J60" i="5"/>
  <c r="A72" i="5"/>
  <c r="J62" i="5"/>
  <c r="A74" i="5"/>
  <c r="J65" i="5"/>
  <c r="A77" i="5"/>
  <c r="A64" i="5"/>
  <c r="J52" i="5"/>
  <c r="A66" i="5"/>
  <c r="J54" i="5"/>
  <c r="J61" i="5"/>
  <c r="A73" i="5"/>
  <c r="J58" i="5"/>
  <c r="A70" i="5"/>
  <c r="J75" i="5"/>
  <c r="A87" i="5"/>
  <c r="A69" i="5"/>
  <c r="J57" i="5"/>
  <c r="J67" i="5"/>
  <c r="A79" i="5"/>
  <c r="J56" i="5"/>
  <c r="A68" i="5"/>
  <c r="A85" i="5" l="1"/>
  <c r="J73" i="5"/>
  <c r="A80" i="5"/>
  <c r="J68" i="5"/>
  <c r="A89" i="5"/>
  <c r="J77" i="5"/>
  <c r="A84" i="5"/>
  <c r="J72" i="5"/>
  <c r="J70" i="5"/>
  <c r="A82" i="5"/>
  <c r="J83" i="5"/>
  <c r="A95" i="5"/>
  <c r="J79" i="5"/>
  <c r="A91" i="5"/>
  <c r="A86" i="5"/>
  <c r="J74" i="5"/>
  <c r="A81" i="5"/>
  <c r="J69" i="5"/>
  <c r="J66" i="5"/>
  <c r="A78" i="5"/>
  <c r="A99" i="5"/>
  <c r="J87" i="5"/>
  <c r="A76" i="5"/>
  <c r="J64" i="5"/>
  <c r="A88" i="5" l="1"/>
  <c r="J76" i="5"/>
  <c r="A98" i="5"/>
  <c r="J86" i="5"/>
  <c r="A96" i="5"/>
  <c r="J84" i="5"/>
  <c r="A103" i="5"/>
  <c r="J91" i="5"/>
  <c r="A93" i="5"/>
  <c r="J81" i="5"/>
  <c r="J85" i="5"/>
  <c r="A97" i="5"/>
  <c r="J99" i="5"/>
  <c r="A111" i="5"/>
  <c r="J89" i="5"/>
  <c r="A101" i="5"/>
  <c r="J78" i="5"/>
  <c r="A90" i="5"/>
  <c r="A107" i="5"/>
  <c r="J95" i="5"/>
  <c r="J80" i="5"/>
  <c r="A92" i="5"/>
  <c r="J82" i="5"/>
  <c r="A94" i="5"/>
  <c r="A119" i="5" l="1"/>
  <c r="J107" i="5"/>
  <c r="J103" i="5"/>
  <c r="A115" i="5"/>
  <c r="J111" i="5"/>
  <c r="A123" i="5"/>
  <c r="J94" i="5"/>
  <c r="A106" i="5"/>
  <c r="A104" i="5"/>
  <c r="J92" i="5"/>
  <c r="J96" i="5"/>
  <c r="A108" i="5"/>
  <c r="A113" i="5"/>
  <c r="J101" i="5"/>
  <c r="J97" i="5"/>
  <c r="A109" i="5"/>
  <c r="J98" i="5"/>
  <c r="A110" i="5"/>
  <c r="A102" i="5"/>
  <c r="J90" i="5"/>
  <c r="A105" i="5"/>
  <c r="J93" i="5"/>
  <c r="A100" i="5"/>
  <c r="J88" i="5"/>
  <c r="J106" i="5" l="1"/>
  <c r="A118" i="5"/>
  <c r="A112" i="5"/>
  <c r="J100" i="5"/>
  <c r="J123" i="5"/>
  <c r="A135" i="5"/>
  <c r="J119" i="5"/>
  <c r="A131" i="5"/>
  <c r="A116" i="5"/>
  <c r="J104" i="5"/>
  <c r="J109" i="5"/>
  <c r="A121" i="5"/>
  <c r="J105" i="5"/>
  <c r="A117" i="5"/>
  <c r="J113" i="5"/>
  <c r="A125" i="5"/>
  <c r="J108" i="5"/>
  <c r="A120" i="5"/>
  <c r="J115" i="5"/>
  <c r="A127" i="5"/>
  <c r="A114" i="5"/>
  <c r="J102" i="5"/>
  <c r="J110" i="5"/>
  <c r="A122" i="5"/>
  <c r="A134" i="5" l="1"/>
  <c r="J122" i="5"/>
  <c r="J125" i="5"/>
  <c r="A137" i="5"/>
  <c r="J117" i="5"/>
  <c r="A129" i="5"/>
  <c r="A147" i="5"/>
  <c r="J135" i="5"/>
  <c r="J131" i="5"/>
  <c r="A143" i="5"/>
  <c r="J114" i="5"/>
  <c r="A126" i="5"/>
  <c r="J127" i="5"/>
  <c r="A139" i="5"/>
  <c r="J121" i="5"/>
  <c r="A133" i="5"/>
  <c r="A124" i="5"/>
  <c r="J112" i="5"/>
  <c r="A130" i="5"/>
  <c r="J118" i="5"/>
  <c r="J120" i="5"/>
  <c r="A132" i="5"/>
  <c r="A128" i="5"/>
  <c r="J116" i="5"/>
  <c r="A145" i="5" l="1"/>
  <c r="J133" i="5"/>
  <c r="J128" i="5"/>
  <c r="A140" i="5"/>
  <c r="A159" i="5"/>
  <c r="J147" i="5"/>
  <c r="A144" i="5"/>
  <c r="J132" i="5"/>
  <c r="A151" i="5"/>
  <c r="J139" i="5"/>
  <c r="J129" i="5"/>
  <c r="A141" i="5"/>
  <c r="J130" i="5"/>
  <c r="A142" i="5"/>
  <c r="J126" i="5"/>
  <c r="A138" i="5"/>
  <c r="A149" i="5"/>
  <c r="J137" i="5"/>
  <c r="J143" i="5"/>
  <c r="A155" i="5"/>
  <c r="J124" i="5"/>
  <c r="A136" i="5"/>
  <c r="J134" i="5"/>
  <c r="A146" i="5"/>
  <c r="J144" i="5" l="1"/>
  <c r="A156" i="5"/>
  <c r="J142" i="5"/>
  <c r="A154" i="5"/>
  <c r="J146" i="5"/>
  <c r="A158" i="5"/>
  <c r="J136" i="5"/>
  <c r="A148" i="5"/>
  <c r="J159" i="5"/>
  <c r="A171" i="5"/>
  <c r="J155" i="5"/>
  <c r="A167" i="5"/>
  <c r="J167" i="5" s="1"/>
  <c r="J141" i="5"/>
  <c r="A153" i="5"/>
  <c r="J140" i="5"/>
  <c r="A152" i="5"/>
  <c r="A150" i="5"/>
  <c r="J138" i="5"/>
  <c r="J149" i="5"/>
  <c r="A161" i="5"/>
  <c r="J161" i="5" s="1"/>
  <c r="A163" i="5"/>
  <c r="J163" i="5" s="1"/>
  <c r="J151" i="5"/>
  <c r="A157" i="5"/>
  <c r="J145" i="5"/>
  <c r="J148" i="5" l="1"/>
  <c r="A160" i="5"/>
  <c r="J160" i="5" s="1"/>
  <c r="J157" i="5"/>
  <c r="A169" i="5"/>
  <c r="A164" i="5"/>
  <c r="J164" i="5" s="1"/>
  <c r="J152" i="5"/>
  <c r="J153" i="5"/>
  <c r="A165" i="5"/>
  <c r="J165" i="5" s="1"/>
  <c r="J158" i="5"/>
  <c r="A170" i="5"/>
  <c r="J154" i="5"/>
  <c r="A166" i="5"/>
  <c r="J166" i="5" s="1"/>
  <c r="J156" i="5"/>
  <c r="A168" i="5"/>
  <c r="J168" i="5" s="1"/>
  <c r="J150" i="5"/>
  <c r="A162" i="5"/>
  <c r="J16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3" authorId="0" shapeId="0" xr:uid="{00000000-0006-0000-0200-000001000000}">
      <text>
        <r>
          <rPr>
            <sz val="9"/>
            <color indexed="81"/>
            <rFont val="Tahoma"/>
            <family val="2"/>
          </rPr>
          <t>La valeur initialement publiée (50,65) comportait une erreur. Une valeur corrective, publiée le 25 avril 2018, vient l'annuler et la remplacer.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93" authorId="0" shapeId="0" xr:uid="{BF2087D7-98E7-43C1-8141-12496DD04034}">
      <text>
        <r>
          <rPr>
            <sz val="9"/>
            <color indexed="81"/>
            <rFont val="Tahoma"/>
            <family val="2"/>
          </rPr>
          <t xml:space="preserve">Les valeurs de prix spot retenues pour la journée du 26 juin 2024 sont les valeurs résultant du couplage européen journalier.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D630" authorId="0" shapeId="0" xr:uid="{87331BE4-004A-4ED4-B8BE-3CF8CD47FDFD}">
      <text>
        <r>
          <rPr>
            <sz val="9"/>
            <color indexed="81"/>
            <rFont val="Tahoma"/>
            <family val="2"/>
          </rPr>
          <t>Les valeurs de prix spot retenues pour la journée du 26 juin 2024 sont les valeurs résultant du couplage européen journalier.</t>
        </r>
      </text>
    </comment>
  </commentList>
</comments>
</file>

<file path=xl/sharedStrings.xml><?xml version="1.0" encoding="utf-8"?>
<sst xmlns="http://schemas.openxmlformats.org/spreadsheetml/2006/main" count="3699" uniqueCount="179">
  <si>
    <t>Années civiles</t>
  </si>
  <si>
    <t>Mois</t>
  </si>
  <si>
    <t>M0 mensuels en €/MWh</t>
  </si>
  <si>
    <t xml:space="preserve"> Date de mise à jour de la publication :</t>
  </si>
  <si>
    <t>Échéances de publication</t>
  </si>
  <si>
    <t>Janvier</t>
  </si>
  <si>
    <t>Février</t>
  </si>
  <si>
    <t>Mars</t>
  </si>
  <si>
    <t>Avril</t>
  </si>
  <si>
    <t>Mai</t>
  </si>
  <si>
    <t>Juin</t>
  </si>
  <si>
    <t>Juillet</t>
  </si>
  <si>
    <t>Août</t>
  </si>
  <si>
    <t>Septembre</t>
  </si>
  <si>
    <t>Octobre</t>
  </si>
  <si>
    <t>Novembre</t>
  </si>
  <si>
    <t>Décembre</t>
  </si>
  <si>
    <t>M0 mensuels pondérés du profil éolien en €/MWh</t>
  </si>
  <si>
    <t>Valeurs publiées dans les délais*</t>
  </si>
  <si>
    <t>M0 mensuels pondérés du profil solaire en €/MWh</t>
  </si>
  <si>
    <t>Le cas échéant</t>
  </si>
  <si>
    <t>Jours</t>
  </si>
  <si>
    <t>Heures</t>
  </si>
  <si>
    <t>Prix constatés (€/MWh)</t>
  </si>
  <si>
    <t>Prix de marché de la capacité en €/MW</t>
  </si>
  <si>
    <t>Pour la deuxième année civile du contrat de complément de rémunération</t>
  </si>
  <si>
    <t>Régime standard</t>
  </si>
  <si>
    <t>Définis comme la moyenne arithmétique des prix observés lors des sessions d'enchères organisées pendant l'année civile.</t>
  </si>
  <si>
    <t>Données présentées</t>
  </si>
  <si>
    <t>Définitions</t>
  </si>
  <si>
    <t>M0 mensuels</t>
  </si>
  <si>
    <t>M0 mensuels profil éolien</t>
  </si>
  <si>
    <t>M0 mensuels profil solaire</t>
  </si>
  <si>
    <t>Prix réf. capacité</t>
  </si>
  <si>
    <t>5 jours ouvrés après la fin du mois concerné</t>
  </si>
  <si>
    <t>M0 annuels en €/MWh</t>
  </si>
  <si>
    <t>M0 hivers contractuels en €/MWh</t>
  </si>
  <si>
    <t>M0 annuels</t>
  </si>
  <si>
    <t>M0 hivers contractuels</t>
  </si>
  <si>
    <t>Intitulés des onglets</t>
  </si>
  <si>
    <t xml:space="preserve"> Date de mise à jour de la publication</t>
  </si>
  <si>
    <t>2016/2017</t>
  </si>
  <si>
    <t>2017/2018</t>
  </si>
  <si>
    <t>2018/2019</t>
  </si>
  <si>
    <t>2019/2020</t>
  </si>
  <si>
    <t>2020/2021</t>
  </si>
  <si>
    <t>2021/2022</t>
  </si>
  <si>
    <t>2022/2023</t>
  </si>
  <si>
    <t>2023/2024</t>
  </si>
  <si>
    <t>2024/2025</t>
  </si>
  <si>
    <t>2025/2026</t>
  </si>
  <si>
    <t>2026/2027</t>
  </si>
  <si>
    <t>2027/2028</t>
  </si>
  <si>
    <t>2028/2029</t>
  </si>
  <si>
    <t>2029/2030</t>
  </si>
  <si>
    <t>Définis comme le prix observé lors de la dernière session d'enchères organisées pendant l'année civile.</t>
  </si>
  <si>
    <t>non</t>
  </si>
  <si>
    <t>5 jours ouvrés après la fin de l'année concernée</t>
  </si>
  <si>
    <t>Définis comme moyenne sur le mois civil des prix à cours comptant positifs et nuls pour livraison le lendemain constatés sur la plateforme de marché organisé français de l'électricité, pondérée au pas horaire par la production de l'ensemble des installations de production d'électricité utilisant l'énergie mécanique du vent situées sur le territoire métropolitain continental.</t>
  </si>
  <si>
    <t>4 semaines après la fin du mois concerné</t>
  </si>
  <si>
    <t>Définis comme moyenne sur le mois civil des prix à cours au comptant positifs et nuls pour livraison le lendemain constatés sur la plateforme de marché organisé français de l’électricité, pondérée au pas horaire par la production de l’ensemble des Installations de production d’électricité utilisant l’énergie radiative du soleil de puissance supérieure à 250 kWc situées sur le territoire métropolitain continental.</t>
  </si>
  <si>
    <t>Prix de marché de la capacité en €/MW - 
Pour la deuxième année civile du contrat de complément de rémunération</t>
  </si>
  <si>
    <t>Prix de marché de la capacité en €/MW - 
Régime standard</t>
  </si>
  <si>
    <t>Evénement constaté (oui/non)</t>
  </si>
  <si>
    <t>Heures de prix spots strictement négatifs</t>
  </si>
  <si>
    <t>Etat récapitulatif des heures de prix spots pour livraison le lendemain strictement négatifs constatées sur le mois écoulé sur le marché organisé français.</t>
  </si>
  <si>
    <t>Heures de prix&lt;0</t>
  </si>
  <si>
    <t>Evénement en période de pointe ?*</t>
  </si>
  <si>
    <r>
      <t xml:space="preserve">Etat récapitulatif des heures de prix spots pour livraison le lendemain strictement négatifs constatées sur le mois écoulé sur le marché organisé français.
</t>
    </r>
    <r>
      <rPr>
        <i/>
        <sz val="10"/>
        <color theme="1"/>
        <rFont val="Franklin Gothic Book"/>
        <family val="2"/>
      </rPr>
      <t>* Pour les installations solaires, sont considérées uniquement les heures de 8 heures à 20 heures.</t>
    </r>
  </si>
  <si>
    <t>oui</t>
  </si>
  <si>
    <t>Années de déroulement des enchères</t>
  </si>
  <si>
    <t>Années de livraison</t>
  </si>
  <si>
    <t>Valeurs définitives</t>
  </si>
  <si>
    <t>Valeurs initialement publiées dans les délais*, remplacées par des valeurs correctives**</t>
  </si>
  <si>
    <t>5 jours ouvrés après la fin du mois d'avril de l'hiver concerné</t>
  </si>
  <si>
    <t>Ce fichier rassemble l’ensemble des données que la CRE a pour mission de publier en application de l’article R. 314-46 du code de l’énergie.</t>
  </si>
  <si>
    <t>Valeurs définitives ***</t>
  </si>
  <si>
    <t>Valeurs correctives **</t>
  </si>
  <si>
    <r>
      <t xml:space="preserve">Définis comme moyenne sur le mois civil des prix à cours au comptant positifs et nuls pour livraison le lendemain constatés sur la plateforme de marché organisé français de l’électricité, pondérée au pas horaire par la production de l’ensemble des Installations de production d’électricité utilisant l’énergie radiative du soleil de puissance supérieure à 250 kWc situées sur le territoire métropolitain continental.
</t>
    </r>
    <r>
      <rPr>
        <i/>
        <sz val="10"/>
        <color theme="1"/>
        <rFont val="Franklin Gothic Book"/>
        <family val="2"/>
      </rPr>
      <t>* Conformément à l'article R314-46, le délai de publication par la CRE s'appliquant à cette donnée est de quatre semaines suivant la fin de chaque mois.
** Des valeurs correctives des indices M0 du mois de juin ont été publiées le 26 juillet 2019.
*** Du fait de la nature des données de profils filières, des données corrigées seront potentiellement republiées 5 jours ouvrées après le 15 février de l'année N+1.</t>
    </r>
  </si>
  <si>
    <r>
      <t xml:space="preserve">Définis comme moyenne sur le mois civil des prix à cours comptant positifs et nuls pour livraison le lendemain constatés sur la plateforme de marché organisé français de l'électricité, pondérée au pas horaire par la production de l'ensemble des installations de production d'électricité utilisant l'énergie mécanique du vent situées sur le territoire métropolitain continental.
</t>
    </r>
    <r>
      <rPr>
        <i/>
        <sz val="10"/>
        <rFont val="Franklin Gothic Book"/>
        <family val="2"/>
      </rPr>
      <t>* Conformément à l'article R314-46, le délai de publication par la CRE s'appliquant à cette donnée est de quatre semaines suivant la fin de chaque mois.
** Des valeurs correctives des indices M0 du mois de juin ont été publiées le 26 juillet 2019.
*** Du fait de la nature des données de profils filières, des données corrigées seront potentiellement republiées 5 jours ouvrées après le 15 février de l'année N+1.</t>
    </r>
  </si>
  <si>
    <t>Valeurs correctives**</t>
  </si>
  <si>
    <t>Non</t>
  </si>
  <si>
    <t>14:00:00</t>
  </si>
  <si>
    <t>11:00:00</t>
  </si>
  <si>
    <t>12:00:00</t>
  </si>
  <si>
    <t>13:00:00</t>
  </si>
  <si>
    <t>15:00:00</t>
  </si>
  <si>
    <t>16:00:00</t>
  </si>
  <si>
    <t>10:00:00</t>
  </si>
  <si>
    <t>17:00:00</t>
  </si>
  <si>
    <t>19/09/2023</t>
  </si>
  <si>
    <t>01:00:00</t>
  </si>
  <si>
    <t>02:00:00</t>
  </si>
  <si>
    <t>03:00:00</t>
  </si>
  <si>
    <t>04:00:00</t>
  </si>
  <si>
    <t>05:00:00</t>
  </si>
  <si>
    <t>20/09/2023</t>
  </si>
  <si>
    <t>24/09/2023</t>
  </si>
  <si>
    <t>01/10/2023</t>
  </si>
  <si>
    <t>03/10/2023</t>
  </si>
  <si>
    <t>01/01/2024</t>
  </si>
  <si>
    <t>06:00:00</t>
  </si>
  <si>
    <t>07:00:00</t>
  </si>
  <si>
    <t>03/01/2024</t>
  </si>
  <si>
    <t>23/03/2024</t>
  </si>
  <si>
    <t>01/04/2024</t>
  </si>
  <si>
    <t>05/04/2024</t>
  </si>
  <si>
    <t>06/04/2024</t>
  </si>
  <si>
    <t>07/04/2024</t>
  </si>
  <si>
    <t>09:00:00</t>
  </si>
  <si>
    <t>08/04/2024</t>
  </si>
  <si>
    <t>09/04/2024</t>
  </si>
  <si>
    <t>12/04/2024</t>
  </si>
  <si>
    <t>13/04/2024</t>
  </si>
  <si>
    <t>14/04/2024</t>
  </si>
  <si>
    <t>15/04/2024</t>
  </si>
  <si>
    <t>16/04/2024</t>
  </si>
  <si>
    <t>20/04/2024</t>
  </si>
  <si>
    <t>21/04/2024</t>
  </si>
  <si>
    <t>28/04/2024</t>
  </si>
  <si>
    <t>08:00:00</t>
  </si>
  <si>
    <t>01/05/2024</t>
  </si>
  <si>
    <t>05/05/2024</t>
  </si>
  <si>
    <t>09/05/2024</t>
  </si>
  <si>
    <t>11/05/2024</t>
  </si>
  <si>
    <t>12/05/2024</t>
  </si>
  <si>
    <t>13/05/2024</t>
  </si>
  <si>
    <t>14/05/2024</t>
  </si>
  <si>
    <t>18/05/2024</t>
  </si>
  <si>
    <t>19/05/2024</t>
  </si>
  <si>
    <t>26/05/2024</t>
  </si>
  <si>
    <t>31/05/2024</t>
  </si>
  <si>
    <t>01/06/2024</t>
  </si>
  <si>
    <t>02/06/2024</t>
  </si>
  <si>
    <t>04/06/2024</t>
  </si>
  <si>
    <t>05/06/2024</t>
  </si>
  <si>
    <t>08/06/2024</t>
  </si>
  <si>
    <t>09/06/2024</t>
  </si>
  <si>
    <t>10/06/2024</t>
  </si>
  <si>
    <t>15/06/2024</t>
  </si>
  <si>
    <t>16/06/2024</t>
  </si>
  <si>
    <t>23/06/2024</t>
  </si>
  <si>
    <t>25/06/2024</t>
  </si>
  <si>
    <t>28/06/2024</t>
  </si>
  <si>
    <t>29/06/2024</t>
  </si>
  <si>
    <t>30/06/2024</t>
  </si>
  <si>
    <t>04/07/2024</t>
  </si>
  <si>
    <t>06/07/2024</t>
  </si>
  <si>
    <t>18:00:00</t>
  </si>
  <si>
    <t>07/07/2024</t>
  </si>
  <si>
    <t>13/07/2024</t>
  </si>
  <si>
    <t>14/07/2024</t>
  </si>
  <si>
    <t>20/07/2024</t>
  </si>
  <si>
    <t>21/07/2024</t>
  </si>
  <si>
    <t>28/07/2024</t>
  </si>
  <si>
    <t>Définis comme la moyenne arithmétique sur l’année civile des prix spots horaires positifs ou nuls pour livraison le lendemain constatés sur la plateforme de marché organisé français de l'électricité.</t>
  </si>
  <si>
    <t>Définis comme moyenne arithmétique sur le mois civil des prix spots horaires positifs ou nuls pour livraison le lendemain constatés sur la plateforme de marché organisé français de l'électricité.</t>
  </si>
  <si>
    <t>Définis comme la somme des éléments suivants, pour un hiver contractuel à cheval sur deux années N et N + 1 :
- 20 %* la moyenne arithmétique sur l'hiver contractuel des prix positifs et nuls pour livraison le lendemain constatés sur la plateforme de marché organisé français de l'électricité ;
- 15 %* la moyenne arithmétique des prix positifs et nuls constatés sur EEX Power Derivatives du 1er août au 31 octobre de l'année N pour le produit M11 (mois de novembre) « France » de l'année N ;
- 15 %* la moyenne arithmétique des prix positifs et nuls constatés sur EEX Power Derivatives du 1er septembre au 30 novembre de l'année N pour le produit M12 (mois de décembre) « France » de l'année N ;
- 50 %* la moyenne arithmétique des prix positifs et nuls constatés sur EEX Power Derivatives du 1er janvier au 31 décembre de l'année N pour le produit Q1 (premier trimestre de l'année) « France » de l'année N + 1.</t>
  </si>
  <si>
    <r>
      <t xml:space="preserve">Définis comme moyenne arithmétique sur le mois civil des prix spots horaires positifs ou nuls pour livraison le lendemain constatés sur la plateforme de marché organisé français de l'électricité.
</t>
    </r>
    <r>
      <rPr>
        <i/>
        <sz val="10"/>
        <color theme="1"/>
        <rFont val="Franklin Gothic Book"/>
        <family val="2"/>
      </rPr>
      <t xml:space="preserve">* Conformément à l'article R314-46, le délai de publication par la CRE s'appliquant à cette donnée est de cinq jours ouvrés suivant la fin de chaque mois.
** Certaines valeurs de "M0 mensuels" publiées dans les délais comportaient des erreurs ; des valeurs correctives viennent annuler et remplacer les données en question.  </t>
    </r>
  </si>
  <si>
    <t>04/08/2024</t>
  </si>
  <si>
    <t>09/08/2024</t>
  </si>
  <si>
    <t>10/08/2024</t>
  </si>
  <si>
    <t>11/08/2024</t>
  </si>
  <si>
    <t>21/08/2024</t>
  </si>
  <si>
    <t>22/08/2024</t>
  </si>
  <si>
    <t>23/08/2024</t>
  </si>
  <si>
    <t>24/08/2024</t>
  </si>
  <si>
    <t>25/08/2024</t>
  </si>
  <si>
    <t>15/09/2024</t>
  </si>
  <si>
    <t>21/09/2024</t>
  </si>
  <si>
    <t>27/09/2024</t>
  </si>
  <si>
    <t>29/09/2024</t>
  </si>
  <si>
    <t>30/09/2024</t>
  </si>
  <si>
    <t>06/10/2024</t>
  </si>
  <si>
    <t>10/10/2024</t>
  </si>
  <si>
    <t>13/10/2024</t>
  </si>
  <si>
    <t>20/10/2024</t>
  </si>
  <si>
    <t>30/03/2025</t>
  </si>
  <si>
    <t>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</si>
</sst>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F400]h:mm:ss\ AM/PM"/>
    <numFmt numFmtId="166" formatCode="0.0000"/>
    <numFmt numFmtId="167" formatCode="#,##0.0"/>
  </numFmts>
  <fonts count="45" x14ac:knownFonts="1">
    <font>
      <sz val="10"/>
      <color theme="1"/>
      <name val="Franklin Gothic Book"/>
      <family val="2"/>
    </font>
    <font>
      <sz val="11"/>
      <color theme="1"/>
      <name val="Calibri"/>
      <family val="2"/>
      <scheme val="minor"/>
    </font>
    <font>
      <b/>
      <sz val="10"/>
      <color theme="1"/>
      <name val="Franklin Gothic Book"/>
      <family val="2"/>
    </font>
    <font>
      <b/>
      <sz val="12"/>
      <color theme="1"/>
      <name val="Franklin Gothic Book"/>
      <family val="2"/>
    </font>
    <font>
      <i/>
      <sz val="10"/>
      <color theme="1"/>
      <name val="Franklin Gothic Book"/>
      <family val="2"/>
    </font>
    <font>
      <b/>
      <sz val="10"/>
      <name val="Franklin Gothic Book"/>
      <family val="2"/>
    </font>
    <font>
      <sz val="10"/>
      <name val="Franklin Gothic Book"/>
      <family val="2"/>
    </font>
    <font>
      <b/>
      <i/>
      <sz val="10"/>
      <color theme="1"/>
      <name val="Franklin Gothic Book"/>
      <family val="2"/>
    </font>
    <font>
      <b/>
      <sz val="12"/>
      <name val="Franklin Gothic Book"/>
      <family val="2"/>
    </font>
    <font>
      <i/>
      <sz val="10"/>
      <name val="Franklin Gothic Book"/>
      <family val="2"/>
    </font>
    <font>
      <u/>
      <sz val="10"/>
      <color theme="10"/>
      <name val="Franklin Gothic Book"/>
      <family val="2"/>
    </font>
    <font>
      <b/>
      <u/>
      <sz val="10"/>
      <name val="Franklin Gothic Book"/>
      <family val="2"/>
    </font>
    <font>
      <sz val="9"/>
      <color indexed="81"/>
      <name val="Tahoma"/>
      <family val="2"/>
    </font>
    <font>
      <sz val="8"/>
      <name val="Franklin Gothic Book"/>
      <family val="2"/>
    </font>
    <font>
      <sz val="10"/>
      <color theme="1"/>
      <name val="Franklin Gothic Book"/>
      <family val="2"/>
    </font>
    <font>
      <sz val="18"/>
      <color theme="3"/>
      <name val="Cambria"/>
      <family val="2"/>
      <scheme val="major"/>
    </font>
    <font>
      <sz val="10"/>
      <color rgb="FFFF0000"/>
      <name val="Franklin Gothic Book"/>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57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i/>
      <sz val="10"/>
      <color rgb="FF7F7F7F"/>
      <name val="Franklin Gothic Book"/>
      <family val="2"/>
    </font>
    <font>
      <sz val="10"/>
      <color theme="0"/>
      <name val="Franklin Gothic Book"/>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4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9">
    <xf numFmtId="0" fontId="0" fillId="0" borderId="0"/>
    <xf numFmtId="0" fontId="10" fillId="0" borderId="0" applyNumberFormat="0" applyFill="0" applyBorder="0" applyAlignment="0" applyProtection="0"/>
    <xf numFmtId="0" fontId="15" fillId="0" borderId="0" applyNumberFormat="0" applyFill="0" applyBorder="0" applyAlignment="0" applyProtection="0"/>
    <xf numFmtId="0" fontId="14" fillId="19" borderId="21" applyNumberFormat="0" applyFont="0" applyAlignment="0" applyProtection="0"/>
    <xf numFmtId="0" fontId="17" fillId="0" borderId="14" applyNumberFormat="0" applyFill="0" applyAlignment="0" applyProtection="0"/>
    <xf numFmtId="0" fontId="18" fillId="0" borderId="15" applyNumberFormat="0" applyFill="0" applyAlignment="0" applyProtection="0"/>
    <xf numFmtId="0" fontId="19" fillId="0" borderId="16" applyNumberFormat="0" applyFill="0" applyAlignment="0" applyProtection="0"/>
    <xf numFmtId="0" fontId="19" fillId="0" borderId="0" applyNumberFormat="0" applyFill="0" applyBorder="0" applyAlignment="0" applyProtection="0"/>
    <xf numFmtId="0" fontId="20" fillId="13" borderId="0" applyNumberFormat="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3" fillId="16" borderId="17" applyNumberFormat="0" applyAlignment="0" applyProtection="0"/>
    <xf numFmtId="0" fontId="24" fillId="17" borderId="18" applyNumberFormat="0" applyAlignment="0" applyProtection="0"/>
    <xf numFmtId="0" fontId="25" fillId="17" borderId="17" applyNumberFormat="0" applyAlignment="0" applyProtection="0"/>
    <xf numFmtId="0" fontId="26" fillId="0" borderId="19" applyNumberFormat="0" applyFill="0" applyAlignment="0" applyProtection="0"/>
    <xf numFmtId="0" fontId="27" fillId="18" borderId="20" applyNumberFormat="0" applyAlignment="0" applyProtection="0"/>
    <xf numFmtId="0" fontId="16" fillId="0" borderId="0" applyNumberFormat="0" applyFill="0" applyBorder="0" applyAlignment="0" applyProtection="0"/>
    <xf numFmtId="0" fontId="28" fillId="0" borderId="0" applyNumberFormat="0" applyFill="0" applyBorder="0" applyAlignment="0" applyProtection="0"/>
    <xf numFmtId="0" fontId="2" fillId="0" borderId="22" applyNumberFormat="0" applyFill="0" applyAlignment="0" applyProtection="0"/>
    <xf numFmtId="0" fontId="29"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29"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29"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9"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29"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29" fillId="40"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 fillId="0" borderId="0"/>
    <xf numFmtId="0" fontId="30" fillId="0" borderId="14" applyNumberFormat="0" applyFill="0" applyAlignment="0" applyProtection="0"/>
    <xf numFmtId="0" fontId="31" fillId="0" borderId="15" applyNumberFormat="0" applyFill="0" applyAlignment="0" applyProtection="0"/>
    <xf numFmtId="0" fontId="32" fillId="0" borderId="16" applyNumberFormat="0" applyFill="0" applyAlignment="0" applyProtection="0"/>
    <xf numFmtId="0" fontId="32" fillId="0" borderId="0" applyNumberFormat="0" applyFill="0" applyBorder="0" applyAlignment="0" applyProtection="0"/>
    <xf numFmtId="0" fontId="33" fillId="13" borderId="0" applyNumberFormat="0" applyBorder="0" applyAlignment="0" applyProtection="0"/>
    <xf numFmtId="0" fontId="34" fillId="14" borderId="0" applyNumberFormat="0" applyBorder="0" applyAlignment="0" applyProtection="0"/>
    <xf numFmtId="0" fontId="35" fillId="15" borderId="0" applyNumberFormat="0" applyBorder="0" applyAlignment="0" applyProtection="0"/>
    <xf numFmtId="0" fontId="36" fillId="16" borderId="17" applyNumberFormat="0" applyAlignment="0" applyProtection="0"/>
    <xf numFmtId="0" fontId="37" fillId="17" borderId="18" applyNumberFormat="0" applyAlignment="0" applyProtection="0"/>
    <xf numFmtId="0" fontId="38" fillId="17" borderId="17" applyNumberFormat="0" applyAlignment="0" applyProtection="0"/>
    <xf numFmtId="0" fontId="39" fillId="0" borderId="19" applyNumberFormat="0" applyFill="0" applyAlignment="0" applyProtection="0"/>
    <xf numFmtId="0" fontId="40" fillId="18" borderId="20" applyNumberFormat="0" applyAlignment="0" applyProtection="0"/>
    <xf numFmtId="0" fontId="41" fillId="0" borderId="0" applyNumberFormat="0" applyFill="0" applyBorder="0" applyAlignment="0" applyProtection="0"/>
    <xf numFmtId="0" fontId="1" fillId="19" borderId="21" applyNumberFormat="0" applyFont="0" applyAlignment="0" applyProtection="0"/>
    <xf numFmtId="0" fontId="42" fillId="0" borderId="0" applyNumberFormat="0" applyFill="0" applyBorder="0" applyAlignment="0" applyProtection="0"/>
    <xf numFmtId="0" fontId="43" fillId="0" borderId="22" applyNumberFormat="0" applyFill="0" applyAlignment="0" applyProtection="0"/>
    <xf numFmtId="0" fontId="4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4"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 fillId="0" borderId="0"/>
    <xf numFmtId="0" fontId="1" fillId="19" borderId="21" applyNumberFormat="0" applyFont="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cellStyleXfs>
  <cellXfs count="102">
    <xf numFmtId="0" fontId="0" fillId="0" borderId="0" xfId="0"/>
    <xf numFmtId="0" fontId="0" fillId="0" borderId="0" xfId="0" applyAlignment="1">
      <alignment wrapText="1"/>
    </xf>
    <xf numFmtId="0" fontId="0" fillId="2" borderId="2" xfId="0" applyFill="1" applyBorder="1" applyAlignment="1">
      <alignment horizontal="left" vertical="center" wrapText="1"/>
    </xf>
    <xf numFmtId="0" fontId="5"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0" fillId="4" borderId="2" xfId="0" applyFill="1" applyBorder="1" applyAlignment="1">
      <alignment horizontal="center" vertical="center" wrapText="1"/>
    </xf>
    <xf numFmtId="0" fontId="2" fillId="2" borderId="2" xfId="0" applyFont="1" applyFill="1" applyBorder="1" applyAlignment="1">
      <alignment horizontal="center" vertical="center" wrapText="1"/>
    </xf>
    <xf numFmtId="0" fontId="0" fillId="4" borderId="0" xfId="0" applyFill="1" applyAlignment="1">
      <alignment wrapText="1"/>
    </xf>
    <xf numFmtId="14" fontId="4" fillId="4" borderId="2" xfId="0" applyNumberFormat="1" applyFont="1" applyFill="1" applyBorder="1" applyAlignment="1">
      <alignment horizontal="center" vertical="center" wrapText="1"/>
    </xf>
    <xf numFmtId="14" fontId="4" fillId="4" borderId="0" xfId="0" applyNumberFormat="1" applyFont="1" applyFill="1" applyAlignment="1">
      <alignment horizontal="center" vertical="center" wrapText="1"/>
    </xf>
    <xf numFmtId="0" fontId="0" fillId="4" borderId="2" xfId="0" applyFill="1" applyBorder="1" applyAlignment="1">
      <alignment horizontal="center" wrapText="1"/>
    </xf>
    <xf numFmtId="0" fontId="0" fillId="4" borderId="0" xfId="0" applyFill="1"/>
    <xf numFmtId="0" fontId="0" fillId="4" borderId="2" xfId="0" applyFill="1" applyBorder="1" applyAlignment="1">
      <alignment horizontal="center"/>
    </xf>
    <xf numFmtId="0" fontId="5"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4" borderId="0" xfId="0" applyFont="1" applyFill="1" applyAlignment="1">
      <alignment wrapText="1"/>
    </xf>
    <xf numFmtId="14" fontId="9" fillId="4" borderId="2" xfId="0" applyNumberFormat="1" applyFont="1" applyFill="1" applyBorder="1" applyAlignment="1">
      <alignment horizontal="center" vertical="center" wrapText="1"/>
    </xf>
    <xf numFmtId="14" fontId="9" fillId="4" borderId="0" xfId="0" applyNumberFormat="1" applyFont="1" applyFill="1" applyAlignment="1">
      <alignment horizontal="center" vertical="center" wrapText="1"/>
    </xf>
    <xf numFmtId="0" fontId="6" fillId="4" borderId="2" xfId="0" applyFont="1" applyFill="1" applyBorder="1" applyAlignment="1">
      <alignment horizontal="center" wrapText="1"/>
    </xf>
    <xf numFmtId="2" fontId="0" fillId="4" borderId="2" xfId="0" applyNumberFormat="1" applyFill="1" applyBorder="1" applyAlignment="1">
      <alignment horizontal="center" vertical="center" wrapText="1"/>
    </xf>
    <xf numFmtId="2" fontId="0" fillId="4" borderId="2" xfId="0" applyNumberFormat="1" applyFill="1" applyBorder="1" applyAlignment="1">
      <alignment horizontal="center" wrapText="1"/>
    </xf>
    <xf numFmtId="2" fontId="0" fillId="5" borderId="2" xfId="0" applyNumberFormat="1" applyFill="1" applyBorder="1" applyAlignment="1">
      <alignment horizontal="center" vertical="center" wrapText="1"/>
    </xf>
    <xf numFmtId="2" fontId="0" fillId="5" borderId="2" xfId="0" applyNumberFormat="1" applyFill="1" applyBorder="1" applyAlignment="1">
      <alignment horizontal="center" wrapText="1"/>
    </xf>
    <xf numFmtId="164" fontId="6" fillId="4" borderId="0" xfId="0" applyNumberFormat="1" applyFont="1" applyFill="1" applyAlignment="1">
      <alignment wrapText="1"/>
    </xf>
    <xf numFmtId="0" fontId="2" fillId="0" borderId="0" xfId="0" applyFont="1" applyAlignment="1">
      <alignment horizontal="center" vertical="center" wrapText="1"/>
    </xf>
    <xf numFmtId="0" fontId="0" fillId="0" borderId="2" xfId="0" applyBorder="1" applyAlignment="1">
      <alignment vertical="center" wrapText="1"/>
    </xf>
    <xf numFmtId="14" fontId="0" fillId="0" borderId="2" xfId="0" applyNumberFormat="1" applyBorder="1" applyAlignment="1">
      <alignment horizontal="center" vertical="center" wrapText="1"/>
    </xf>
    <xf numFmtId="14" fontId="7" fillId="2" borderId="2"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14" fontId="0" fillId="5" borderId="2" xfId="0" applyNumberFormat="1" applyFill="1" applyBorder="1" applyAlignment="1">
      <alignment horizontal="center" wrapText="1"/>
    </xf>
    <xf numFmtId="14" fontId="0" fillId="4" borderId="0" xfId="0" applyNumberFormat="1" applyFill="1" applyAlignment="1">
      <alignment wrapText="1"/>
    </xf>
    <xf numFmtId="165" fontId="2" fillId="2" borderId="2" xfId="0" applyNumberFormat="1" applyFont="1" applyFill="1" applyBorder="1" applyAlignment="1">
      <alignment horizontal="center" vertical="center" wrapText="1"/>
    </xf>
    <xf numFmtId="165" fontId="0" fillId="5" borderId="2" xfId="0" applyNumberFormat="1" applyFill="1" applyBorder="1" applyAlignment="1">
      <alignment horizontal="center" wrapText="1"/>
    </xf>
    <xf numFmtId="165" fontId="0" fillId="4" borderId="0" xfId="0" applyNumberFormat="1" applyFill="1" applyAlignment="1">
      <alignment wrapText="1"/>
    </xf>
    <xf numFmtId="0" fontId="11" fillId="7" borderId="2" xfId="1" applyFont="1" applyFill="1" applyBorder="1" applyAlignment="1">
      <alignment horizontal="center" vertical="center" wrapText="1"/>
    </xf>
    <xf numFmtId="0" fontId="11" fillId="8" borderId="2" xfId="1" applyFont="1" applyFill="1" applyBorder="1" applyAlignment="1">
      <alignment horizontal="center" vertical="center" wrapText="1"/>
    </xf>
    <xf numFmtId="0" fontId="11" fillId="9" borderId="2" xfId="1" applyFont="1" applyFill="1" applyBorder="1" applyAlignment="1">
      <alignment horizontal="center" vertical="center" wrapText="1"/>
    </xf>
    <xf numFmtId="0" fontId="11" fillId="10" borderId="2" xfId="1" applyFont="1" applyFill="1" applyBorder="1" applyAlignment="1">
      <alignment horizontal="center" vertical="center" wrapText="1"/>
    </xf>
    <xf numFmtId="0" fontId="11" fillId="6" borderId="2" xfId="1" applyFont="1" applyFill="1" applyBorder="1" applyAlignment="1">
      <alignment horizontal="center" vertical="center" wrapText="1"/>
    </xf>
    <xf numFmtId="0" fontId="11" fillId="11" borderId="2" xfId="1" applyFont="1" applyFill="1" applyBorder="1" applyAlignment="1">
      <alignment horizontal="center" vertical="center" wrapText="1"/>
    </xf>
    <xf numFmtId="0" fontId="0" fillId="5" borderId="2" xfId="0" applyFill="1" applyBorder="1" applyAlignment="1">
      <alignment horizontal="center" wrapText="1"/>
    </xf>
    <xf numFmtId="166" fontId="0" fillId="4" borderId="2" xfId="0" applyNumberFormat="1" applyFill="1" applyBorder="1" applyAlignment="1">
      <alignment horizontal="center" vertical="center" wrapText="1"/>
    </xf>
    <xf numFmtId="166" fontId="0" fillId="4" borderId="2" xfId="0" applyNumberFormat="1" applyFill="1" applyBorder="1" applyAlignment="1">
      <alignment horizontal="center" wrapText="1"/>
    </xf>
    <xf numFmtId="166" fontId="0" fillId="4" borderId="0" xfId="0" applyNumberFormat="1" applyFill="1" applyAlignment="1">
      <alignment wrapText="1"/>
    </xf>
    <xf numFmtId="2" fontId="0" fillId="4" borderId="0" xfId="0" applyNumberFormat="1" applyFill="1" applyAlignment="1">
      <alignment wrapText="1"/>
    </xf>
    <xf numFmtId="2" fontId="0" fillId="4" borderId="0" xfId="0" applyNumberFormat="1" applyFill="1"/>
    <xf numFmtId="167" fontId="6" fillId="5" borderId="2" xfId="0" applyNumberFormat="1" applyFont="1" applyFill="1" applyBorder="1" applyAlignment="1">
      <alignment horizontal="center" wrapText="1"/>
    </xf>
    <xf numFmtId="167" fontId="6" fillId="4" borderId="2" xfId="0" applyNumberFormat="1" applyFont="1" applyFill="1" applyBorder="1" applyAlignment="1">
      <alignment horizontal="center" wrapText="1"/>
    </xf>
    <xf numFmtId="167" fontId="6" fillId="4" borderId="2" xfId="0" applyNumberFormat="1" applyFont="1" applyFill="1" applyBorder="1" applyAlignment="1">
      <alignment horizontal="center" vertical="center" wrapText="1"/>
    </xf>
    <xf numFmtId="167" fontId="6" fillId="5"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4" borderId="0" xfId="0" applyFont="1" applyFill="1" applyAlignment="1">
      <alignment vertical="center" wrapText="1"/>
    </xf>
    <xf numFmtId="2" fontId="6" fillId="5" borderId="2" xfId="0" applyNumberFormat="1" applyFont="1" applyFill="1" applyBorder="1" applyAlignment="1">
      <alignment horizontal="center" wrapText="1"/>
    </xf>
    <xf numFmtId="0" fontId="0" fillId="4" borderId="2" xfId="0" applyFill="1" applyBorder="1" applyAlignment="1">
      <alignment wrapText="1"/>
    </xf>
    <xf numFmtId="0" fontId="0" fillId="0" borderId="2" xfId="0" applyBorder="1" applyAlignment="1">
      <alignment wrapText="1"/>
    </xf>
    <xf numFmtId="14" fontId="6" fillId="5" borderId="2" xfId="0" applyNumberFormat="1" applyFont="1" applyFill="1" applyBorder="1" applyAlignment="1">
      <alignment horizontal="center" wrapText="1"/>
    </xf>
    <xf numFmtId="165" fontId="6" fillId="5" borderId="2" xfId="0" applyNumberFormat="1" applyFont="1" applyFill="1" applyBorder="1" applyAlignment="1">
      <alignment horizontal="center" wrapText="1"/>
    </xf>
    <xf numFmtId="0" fontId="6" fillId="5" borderId="2" xfId="0" applyFont="1" applyFill="1" applyBorder="1" applyAlignment="1">
      <alignment horizontal="center" wrapText="1"/>
    </xf>
    <xf numFmtId="0" fontId="6" fillId="3" borderId="0" xfId="0" applyFont="1" applyFill="1" applyAlignment="1">
      <alignment horizontal="left" vertical="center" wrapText="1"/>
    </xf>
    <xf numFmtId="0" fontId="0" fillId="4" borderId="0" xfId="0" applyFill="1" applyAlignment="1">
      <alignment horizontal="center" wrapText="1"/>
    </xf>
    <xf numFmtId="2" fontId="0" fillId="5" borderId="0" xfId="0" applyNumberFormat="1" applyFill="1" applyAlignment="1">
      <alignment horizontal="center" wrapText="1"/>
    </xf>
    <xf numFmtId="14" fontId="0" fillId="5" borderId="0" xfId="0" applyNumberFormat="1" applyFill="1" applyAlignment="1">
      <alignment horizontal="center" wrapText="1"/>
    </xf>
    <xf numFmtId="165" fontId="0" fillId="5" borderId="0" xfId="0" applyNumberFormat="1" applyFill="1" applyAlignment="1">
      <alignment horizontal="center" wrapText="1"/>
    </xf>
    <xf numFmtId="0" fontId="0" fillId="5" borderId="0" xfId="0" applyFill="1" applyAlignment="1">
      <alignment horizontal="center" wrapText="1"/>
    </xf>
    <xf numFmtId="0" fontId="11" fillId="12" borderId="1" xfId="1" applyFont="1" applyFill="1" applyBorder="1" applyAlignment="1">
      <alignment horizontal="center" vertical="center" wrapText="1"/>
    </xf>
    <xf numFmtId="0" fontId="11" fillId="12" borderId="3" xfId="1"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3" xfId="0" applyNumberFormat="1" applyBorder="1" applyAlignment="1">
      <alignment horizontal="center" vertical="center" wrapText="1"/>
    </xf>
    <xf numFmtId="0" fontId="0" fillId="0" borderId="13" xfId="0" applyBorder="1" applyAlignment="1">
      <alignment horizontal="left"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9" fillId="4" borderId="0" xfId="0" applyFont="1" applyFill="1" applyAlignment="1">
      <alignment horizontal="left"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6"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2" borderId="5" xfId="0" applyFill="1" applyBorder="1" applyAlignment="1">
      <alignment horizontal="left" vertical="center" wrapText="1"/>
    </xf>
    <xf numFmtId="0" fontId="0" fillId="2" borderId="13" xfId="0" applyFill="1" applyBorder="1" applyAlignment="1">
      <alignment horizontal="left" vertical="center" wrapText="1"/>
    </xf>
    <xf numFmtId="0" fontId="0" fillId="2" borderId="6" xfId="0" applyFill="1" applyBorder="1" applyAlignment="1">
      <alignment horizontal="left" vertical="center" wrapText="1"/>
    </xf>
    <xf numFmtId="0" fontId="0" fillId="4" borderId="0" xfId="0" applyFill="1" applyAlignment="1">
      <alignment horizontal="center" wrapText="1"/>
    </xf>
    <xf numFmtId="0" fontId="2" fillId="2" borderId="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0" xfId="0" applyFont="1" applyFill="1" applyBorder="1" applyAlignment="1">
      <alignment horizontal="center" vertical="center" wrapText="1"/>
    </xf>
  </cellXfs>
  <cellStyles count="109">
    <cellStyle name="20 % - Accent1 2" xfId="20" xr:uid="{8AFB6240-AF7C-49E9-BB92-1655AED2AB24}"/>
    <cellStyle name="20 % - Accent1 2 2" xfId="91" xr:uid="{D3DE4139-11F2-45ED-ADE1-88F4009E0821}"/>
    <cellStyle name="20 % - Accent1 2 3" xfId="64" xr:uid="{92872378-E003-4449-9911-1EA45D70AFF1}"/>
    <cellStyle name="20 % - Accent2 2" xfId="24" xr:uid="{CA5437F8-5123-4635-9AF7-12AAC0E90307}"/>
    <cellStyle name="20 % - Accent2 2 2" xfId="94" xr:uid="{C0197C30-7962-4806-9F38-BEE63D24B92D}"/>
    <cellStyle name="20 % - Accent2 2 3" xfId="68" xr:uid="{0A5E99E1-5C40-4056-A9B3-1FD685900D3D}"/>
    <cellStyle name="20 % - Accent3 2" xfId="28" xr:uid="{0AF8575F-2AD3-4575-83F2-38E7A85BB7AF}"/>
    <cellStyle name="20 % - Accent3 2 2" xfId="97" xr:uid="{B99689DE-E91B-4CEC-B678-8BE177816F9B}"/>
    <cellStyle name="20 % - Accent3 2 3" xfId="72" xr:uid="{862B9C21-DA00-4AA4-BC2F-651B5F7FB657}"/>
    <cellStyle name="20 % - Accent4 2" xfId="32" xr:uid="{38273219-26F9-4B39-8A4D-0ADCAEBCDD44}"/>
    <cellStyle name="20 % - Accent4 2 2" xfId="100" xr:uid="{16482DDE-BEB8-4DB7-8C0A-FC5EEFF1AC5D}"/>
    <cellStyle name="20 % - Accent4 2 3" xfId="76" xr:uid="{F8968B0B-E675-4B10-B9E1-C36A9943849C}"/>
    <cellStyle name="20 % - Accent5 2" xfId="36" xr:uid="{0FFC5396-149A-4CD6-99EA-393A872D6F2F}"/>
    <cellStyle name="20 % - Accent5 2 2" xfId="103" xr:uid="{275AB744-56E2-42D5-BE8E-D3FB160350E2}"/>
    <cellStyle name="20 % - Accent5 2 3" xfId="80" xr:uid="{A19985D6-5AAF-4DAF-BCAD-50E119350037}"/>
    <cellStyle name="20 % - Accent6 2" xfId="40" xr:uid="{FE8C9165-03CB-4599-AD0B-B2A637426BD1}"/>
    <cellStyle name="20 % - Accent6 2 2" xfId="106" xr:uid="{55587D47-D8A8-48C0-AA2E-7C3CC0889B4B}"/>
    <cellStyle name="20 % - Accent6 2 3" xfId="84" xr:uid="{70FD6111-7E3C-4EAC-B605-8ADBD7D57ECC}"/>
    <cellStyle name="40 % - Accent1 2" xfId="21" xr:uid="{93F9A92C-9EAF-4E25-A194-AF169C5FF4EB}"/>
    <cellStyle name="40 % - Accent1 2 2" xfId="92" xr:uid="{86510310-2B33-4A59-BA4C-FE44EEEB0CBD}"/>
    <cellStyle name="40 % - Accent1 2 3" xfId="65" xr:uid="{45749D6E-68AC-44C5-8865-448AC7264D5C}"/>
    <cellStyle name="40 % - Accent2 2" xfId="25" xr:uid="{477A0239-616A-412A-AD0D-50CA17F5445F}"/>
    <cellStyle name="40 % - Accent2 2 2" xfId="95" xr:uid="{4C452552-6C94-4FDA-AE0F-1BC875F931AF}"/>
    <cellStyle name="40 % - Accent2 2 3" xfId="69" xr:uid="{97D16E9D-D8DE-49DE-896F-CE830A53CAB7}"/>
    <cellStyle name="40 % - Accent3 2" xfId="29" xr:uid="{EB6F573B-5D94-439D-B1EE-9D4888C23ADD}"/>
    <cellStyle name="40 % - Accent3 2 2" xfId="98" xr:uid="{D0B72919-6D3A-444B-BE61-13BC688BC533}"/>
    <cellStyle name="40 % - Accent3 2 3" xfId="73" xr:uid="{D9729EC7-339C-4A02-8DD1-FAEB00C6D629}"/>
    <cellStyle name="40 % - Accent4 2" xfId="33" xr:uid="{D05803D3-978F-416E-8F55-92FB38B24004}"/>
    <cellStyle name="40 % - Accent4 2 2" xfId="101" xr:uid="{7F14486B-436E-4594-B372-800F563E930C}"/>
    <cellStyle name="40 % - Accent4 2 3" xfId="77" xr:uid="{FABC0A19-90CC-4B36-A9C2-D6CA633BF77C}"/>
    <cellStyle name="40 % - Accent5 2" xfId="37" xr:uid="{749883E2-5D76-4939-98B8-FFAD4A5E6BB7}"/>
    <cellStyle name="40 % - Accent5 2 2" xfId="104" xr:uid="{64DE05CA-47BE-47C0-B354-A041B7E8973A}"/>
    <cellStyle name="40 % - Accent5 2 3" xfId="81" xr:uid="{A34B9A92-0E4C-4B0B-8596-E0DFF69B5992}"/>
    <cellStyle name="40 % - Accent6 2" xfId="41" xr:uid="{B178C568-1A50-453C-A018-3B30B6E774C7}"/>
    <cellStyle name="40 % - Accent6 2 2" xfId="107" xr:uid="{D771C7DE-55A0-4BA7-97B1-E23A25E3A7A6}"/>
    <cellStyle name="40 % - Accent6 2 3" xfId="85" xr:uid="{83DC2C36-24F0-45D8-BB05-9798619EBE7B}"/>
    <cellStyle name="60 % - Accent1 2" xfId="22" xr:uid="{559A3521-9DC3-4BEB-B26C-D19D72E063F0}"/>
    <cellStyle name="60 % - Accent1 2 2" xfId="93" xr:uid="{FE81F978-46CF-4306-80C9-4E49237243AF}"/>
    <cellStyle name="60 % - Accent1 2 3" xfId="66" xr:uid="{145E4BA9-162C-499B-ADB4-699874F0136B}"/>
    <cellStyle name="60 % - Accent2 2" xfId="26" xr:uid="{1DB2D9F5-69AD-43CF-A50E-5F2C6263ECD8}"/>
    <cellStyle name="60 % - Accent2 2 2" xfId="96" xr:uid="{7D2BC5A7-6926-4122-B83D-537B47862E15}"/>
    <cellStyle name="60 % - Accent2 2 3" xfId="70" xr:uid="{0B024E94-D0FF-4E67-9045-31CAAFED575A}"/>
    <cellStyle name="60 % - Accent3 2" xfId="30" xr:uid="{35E04AA5-E5B4-4589-BD7B-FA90990CC386}"/>
    <cellStyle name="60 % - Accent3 2 2" xfId="99" xr:uid="{B443B49B-4B01-4C04-8D0E-707FF602F659}"/>
    <cellStyle name="60 % - Accent3 2 3" xfId="74" xr:uid="{B37D8B3E-95A7-4815-8EFA-6E537CC6F561}"/>
    <cellStyle name="60 % - Accent4 2" xfId="34" xr:uid="{18D9079B-64CF-4D69-8B53-22D13D0F7E02}"/>
    <cellStyle name="60 % - Accent4 2 2" xfId="102" xr:uid="{7DD8EDDC-532C-4962-AF8C-F8DAC65C540B}"/>
    <cellStyle name="60 % - Accent4 2 3" xfId="78" xr:uid="{56A81C9C-818F-460E-B0D6-52D03906C6CA}"/>
    <cellStyle name="60 % - Accent5 2" xfId="38" xr:uid="{6B1271A2-536F-48B8-9AA3-38B6BE132A3A}"/>
    <cellStyle name="60 % - Accent5 2 2" xfId="105" xr:uid="{49C36592-7E26-4286-A53E-A4DD774F3D70}"/>
    <cellStyle name="60 % - Accent5 2 3" xfId="82" xr:uid="{EA75FF7A-4A34-4B92-AEF6-EFEB45427A0D}"/>
    <cellStyle name="60 % - Accent6 2" xfId="42" xr:uid="{37594F1C-AB76-49AD-B35C-4520865B1E25}"/>
    <cellStyle name="60 % - Accent6 2 2" xfId="108" xr:uid="{39062C39-5F5A-4D33-9F12-E20810A755C4}"/>
    <cellStyle name="60 % - Accent6 2 3" xfId="86" xr:uid="{9ABE5484-CC04-4656-9A34-F16F88D25F94}"/>
    <cellStyle name="Accent1 2" xfId="19" xr:uid="{4376CF0D-FCB7-4D72-BD79-60DEC4C53B85}"/>
    <cellStyle name="Accent1 2 2" xfId="63" xr:uid="{E824DD02-177A-4610-8A98-FD7C17EDB9F1}"/>
    <cellStyle name="Accent2 2" xfId="23" xr:uid="{0174A8A6-78CD-4418-B933-FF97F970E86E}"/>
    <cellStyle name="Accent2 2 2" xfId="67" xr:uid="{3F0CC5D3-DFF7-4037-BDF6-D766CDA480C3}"/>
    <cellStyle name="Accent3 2" xfId="27" xr:uid="{1733A170-B6A5-412E-B2F4-536EFAD52422}"/>
    <cellStyle name="Accent3 2 2" xfId="71" xr:uid="{ED8DB68E-37FB-4552-A1C6-F80832F5F6B8}"/>
    <cellStyle name="Accent4 2" xfId="31" xr:uid="{5B6F012C-35DB-43B5-8F01-D5274D13EA4E}"/>
    <cellStyle name="Accent4 2 2" xfId="75" xr:uid="{8146EF32-9799-46F1-BE85-B055B6983D53}"/>
    <cellStyle name="Accent5 2" xfId="35" xr:uid="{73F75042-4000-472E-B6AD-D9A2B65EA07A}"/>
    <cellStyle name="Accent5 2 2" xfId="79" xr:uid="{59926344-34A6-40F6-98D6-860E57EB1CEB}"/>
    <cellStyle name="Accent6 2" xfId="39" xr:uid="{F0733C54-E922-4F6C-8F92-D1A65E2BDC08}"/>
    <cellStyle name="Accent6 2 2" xfId="83" xr:uid="{0AFF8464-BC82-433C-9E16-0E58DAD1BC1B}"/>
    <cellStyle name="Avertissement 2" xfId="16" xr:uid="{B721C5A3-F407-4670-89DA-6E0799EE5F38}"/>
    <cellStyle name="Avertissement 2 2" xfId="59" xr:uid="{D3994C65-A48A-4BFB-BD80-2CD3C6A7A391}"/>
    <cellStyle name="Calcul 2" xfId="13" xr:uid="{D080D3E4-7A1D-4AC1-A860-DB9AE377DAE4}"/>
    <cellStyle name="Calcul 2 2" xfId="56" xr:uid="{24C0B2AC-5696-4880-A9BF-D2BA3EF90BA0}"/>
    <cellStyle name="Cellule liée 2" xfId="14" xr:uid="{95B21364-6ABD-477E-8F55-F51A045B51FE}"/>
    <cellStyle name="Cellule liée 2 2" xfId="57" xr:uid="{E3A17866-55C2-4427-8669-3BA2F91B9ED3}"/>
    <cellStyle name="Entrée 2" xfId="11" xr:uid="{CA5D74A9-87AB-4227-A7EE-F391F4AFC2C6}"/>
    <cellStyle name="Entrée 2 2" xfId="54" xr:uid="{1BCC2AEB-91CC-42CB-8550-49F4B904D7C4}"/>
    <cellStyle name="Insatisfaisant 2" xfId="9" xr:uid="{333FA6DE-16F4-4C3E-86C6-B96E4AEE0A96}"/>
    <cellStyle name="Insatisfaisant 2 2" xfId="52" xr:uid="{1565BAE4-BC68-4CA3-B4B5-1850891CA400}"/>
    <cellStyle name="Lien hypertexte" xfId="1" builtinId="8"/>
    <cellStyle name="Milliers 2" xfId="43" xr:uid="{10F1CA00-9980-466E-9DE9-8A0ECED98D80}"/>
    <cellStyle name="Milliers 2 2" xfId="88" xr:uid="{E3A976A7-313E-4BFA-B219-1855CCFE5565}"/>
    <cellStyle name="Milliers 2 3" xfId="45" xr:uid="{C40379CF-3A85-46D2-8548-FB580C615460}"/>
    <cellStyle name="Milliers 3" xfId="87" xr:uid="{27DEE844-1632-4C79-8E52-A0D96210983B}"/>
    <cellStyle name="Milliers 4" xfId="44" xr:uid="{CCEFC677-0EE4-473F-9639-0CCDD3CF7C64}"/>
    <cellStyle name="Neutre 2" xfId="10" xr:uid="{57B45A9F-8C52-43F5-8EF6-FC14BF2DC058}"/>
    <cellStyle name="Neutre 2 2" xfId="53" xr:uid="{30478DA6-EE56-4231-B09E-8304023B2424}"/>
    <cellStyle name="Normal" xfId="0" builtinId="0"/>
    <cellStyle name="Normal 2" xfId="46" xr:uid="{E83D0CB6-6485-4B78-96D7-C26C4F66C0FC}"/>
    <cellStyle name="Normal 2 2" xfId="89" xr:uid="{75CE3568-8E35-4288-98F7-3D4B076C69C7}"/>
    <cellStyle name="Note" xfId="3" builtinId="10" customBuiltin="1"/>
    <cellStyle name="Note 2" xfId="60" xr:uid="{6F2C6D09-E804-4914-BCF3-8E90E796995D}"/>
    <cellStyle name="Note 2 2" xfId="90" xr:uid="{D5533678-D8C9-42F2-98E2-57031DE252E8}"/>
    <cellStyle name="Satisfaisant 2" xfId="8" xr:uid="{741DB077-A24E-4C35-8E4A-DB0EEBB891D0}"/>
    <cellStyle name="Satisfaisant 2 2" xfId="51" xr:uid="{5777C2D8-F9D6-4446-A3DD-D8649D318525}"/>
    <cellStyle name="Sortie 2" xfId="12" xr:uid="{BEBACE92-A0C3-4C26-BE5E-085A7ED06422}"/>
    <cellStyle name="Sortie 2 2" xfId="55" xr:uid="{97F327F3-467B-4D23-8C40-B4985341D868}"/>
    <cellStyle name="Texte explicatif 2" xfId="17" xr:uid="{D4AAB4FA-8D40-4946-ADA7-9651C335113D}"/>
    <cellStyle name="Texte explicatif 2 2" xfId="61" xr:uid="{FE5F7DDD-6C23-486E-BE14-253A65C0E930}"/>
    <cellStyle name="Titre" xfId="2" builtinId="15" customBuiltin="1"/>
    <cellStyle name="Titre 1 2" xfId="4" xr:uid="{386F86BE-9B86-49ED-84F6-EC59F6992C1A}"/>
    <cellStyle name="Titre 1 2 2" xfId="47" xr:uid="{4B87C592-6110-4147-BF03-D18A76FDE7F9}"/>
    <cellStyle name="Titre 2 2" xfId="5" xr:uid="{5A202B6E-49C6-4AA4-BE3C-8E8E43B43BEB}"/>
    <cellStyle name="Titre 2 2 2" xfId="48" xr:uid="{184AA26A-71CF-4D5A-905D-D4CFEB72C9FF}"/>
    <cellStyle name="Titre 3 2" xfId="6" xr:uid="{132EA9D5-AE48-4BCC-97FA-655B8464AB56}"/>
    <cellStyle name="Titre 3 2 2" xfId="49" xr:uid="{9C4BC5DC-BEFB-48F1-B5DB-6ECBACB79275}"/>
    <cellStyle name="Titre 4 2" xfId="7" xr:uid="{FEAD8964-F944-4C06-A381-BD13A4860D05}"/>
    <cellStyle name="Titre 4 2 2" xfId="50" xr:uid="{EC05C8D8-D3B5-41F1-AEA1-F19CA4EFDFE2}"/>
    <cellStyle name="Total 2" xfId="18" xr:uid="{EBDF235F-2C94-4B85-97A7-BD8B7CC6936C}"/>
    <cellStyle name="Total 2 2" xfId="62" xr:uid="{DFADB8DC-14B8-4CE9-815A-86DCFFDCF9F6}"/>
    <cellStyle name="Vérification 2" xfId="15" xr:uid="{282BF813-574C-47FA-BE55-12FF34DE9D75}"/>
    <cellStyle name="Vérification 2 2" xfId="58" xr:uid="{D74A1C5D-CAFE-43A2-997D-C8A6E9971F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E11"/>
  <sheetViews>
    <sheetView topLeftCell="A4" zoomScale="73" zoomScaleNormal="73" workbookViewId="0">
      <selection activeCell="E9" sqref="E9:E10"/>
    </sheetView>
  </sheetViews>
  <sheetFormatPr baseColWidth="10" defaultColWidth="0" defaultRowHeight="13.5" zeroHeight="1" x14ac:dyDescent="0.25"/>
  <cols>
    <col min="1" max="1" width="21.875" style="24" customWidth="1"/>
    <col min="2" max="2" width="20.5" style="1" customWidth="1"/>
    <col min="3" max="3" width="60.875" style="1" bestFit="1" customWidth="1"/>
    <col min="4" max="4" width="34.25" style="1" customWidth="1"/>
    <col min="5" max="5" width="13.5" style="1" customWidth="1"/>
    <col min="6" max="16384" width="11" hidden="1"/>
  </cols>
  <sheetData>
    <row r="1" spans="1:5" x14ac:dyDescent="0.25">
      <c r="A1" s="69" t="s">
        <v>75</v>
      </c>
      <c r="B1" s="69"/>
      <c r="C1" s="69"/>
      <c r="D1" s="69"/>
      <c r="E1" s="69"/>
    </row>
    <row r="2" spans="1:5" ht="40.5" customHeight="1" x14ac:dyDescent="0.25">
      <c r="A2" s="13" t="s">
        <v>39</v>
      </c>
      <c r="B2" s="6" t="s">
        <v>28</v>
      </c>
      <c r="C2" s="6" t="s">
        <v>29</v>
      </c>
      <c r="D2" s="6" t="s">
        <v>4</v>
      </c>
      <c r="E2" s="27" t="s">
        <v>40</v>
      </c>
    </row>
    <row r="3" spans="1:5" ht="40.5" x14ac:dyDescent="0.25">
      <c r="A3" s="34" t="s">
        <v>37</v>
      </c>
      <c r="B3" s="25" t="s">
        <v>35</v>
      </c>
      <c r="C3" s="25" t="s">
        <v>155</v>
      </c>
      <c r="D3" s="25" t="s">
        <v>57</v>
      </c>
      <c r="E3" s="26">
        <v>45663</v>
      </c>
    </row>
    <row r="4" spans="1:5" ht="189" x14ac:dyDescent="0.25">
      <c r="A4" s="35" t="s">
        <v>38</v>
      </c>
      <c r="B4" s="25" t="s">
        <v>36</v>
      </c>
      <c r="C4" s="25" t="s">
        <v>157</v>
      </c>
      <c r="D4" s="25" t="s">
        <v>74</v>
      </c>
      <c r="E4" s="26">
        <v>45439</v>
      </c>
    </row>
    <row r="5" spans="1:5" ht="40.5" x14ac:dyDescent="0.25">
      <c r="A5" s="36" t="s">
        <v>30</v>
      </c>
      <c r="B5" s="25" t="s">
        <v>2</v>
      </c>
      <c r="C5" s="25" t="s">
        <v>156</v>
      </c>
      <c r="D5" s="25" t="s">
        <v>34</v>
      </c>
      <c r="E5" s="26">
        <v>45775</v>
      </c>
    </row>
    <row r="6" spans="1:5" ht="67.5" x14ac:dyDescent="0.25">
      <c r="A6" s="37" t="s">
        <v>31</v>
      </c>
      <c r="B6" s="25" t="s">
        <v>17</v>
      </c>
      <c r="C6" s="25" t="s">
        <v>58</v>
      </c>
      <c r="D6" s="25" t="s">
        <v>59</v>
      </c>
      <c r="E6" s="26">
        <v>45775</v>
      </c>
    </row>
    <row r="7" spans="1:5" ht="67.5" x14ac:dyDescent="0.25">
      <c r="A7" s="38" t="s">
        <v>32</v>
      </c>
      <c r="B7" s="25" t="s">
        <v>19</v>
      </c>
      <c r="C7" s="25" t="s">
        <v>60</v>
      </c>
      <c r="D7" s="25" t="s">
        <v>59</v>
      </c>
      <c r="E7" s="26">
        <v>45775</v>
      </c>
    </row>
    <row r="8" spans="1:5" ht="27" x14ac:dyDescent="0.25">
      <c r="A8" s="39" t="s">
        <v>66</v>
      </c>
      <c r="B8" s="25" t="s">
        <v>64</v>
      </c>
      <c r="C8" s="25" t="s">
        <v>65</v>
      </c>
      <c r="D8" s="25" t="s">
        <v>34</v>
      </c>
      <c r="E8" s="26">
        <v>45775</v>
      </c>
    </row>
    <row r="9" spans="1:5" ht="81" x14ac:dyDescent="0.25">
      <c r="A9" s="65" t="s">
        <v>33</v>
      </c>
      <c r="B9" s="25" t="s">
        <v>61</v>
      </c>
      <c r="C9" s="25" t="s">
        <v>55</v>
      </c>
      <c r="D9" s="25" t="s">
        <v>57</v>
      </c>
      <c r="E9" s="67">
        <v>45663</v>
      </c>
    </row>
    <row r="10" spans="1:5" ht="40.5" x14ac:dyDescent="0.25">
      <c r="A10" s="66"/>
      <c r="B10" s="25" t="s">
        <v>62</v>
      </c>
      <c r="C10" s="25" t="s">
        <v>27</v>
      </c>
      <c r="D10" s="25" t="s">
        <v>57</v>
      </c>
      <c r="E10" s="68"/>
    </row>
    <row r="11" spans="1:5" ht="13.5" hidden="1" customHeight="1" x14ac:dyDescent="0.25"/>
  </sheetData>
  <mergeCells count="3">
    <mergeCell ref="A9:A10"/>
    <mergeCell ref="E9:E10"/>
    <mergeCell ref="A1:E1"/>
  </mergeCells>
  <hyperlinks>
    <hyperlink ref="A3" location="'M0 annuels'!A1" display="M0 annuels" xr:uid="{00000000-0004-0000-0000-000000000000}"/>
    <hyperlink ref="A4" location="'M0 hivers contractuels'!A1" display="M0 hivers contractuels" xr:uid="{00000000-0004-0000-0000-000001000000}"/>
    <hyperlink ref="A5" location="'M0 mensuels'!A1" display="M0 mensuels" xr:uid="{00000000-0004-0000-0000-000002000000}"/>
    <hyperlink ref="A6" location="'M0 mensuels profil éolien'!A1" display="M0 mensuels profil éolien" xr:uid="{00000000-0004-0000-0000-000003000000}"/>
    <hyperlink ref="A7" location="'M0 mensuels profil solaire'!A1" display="M0 mensuels profil solaire" xr:uid="{00000000-0004-0000-0000-000004000000}"/>
    <hyperlink ref="A8" location="'Heures de prix&lt;0'!A1" display="Heures de prix&lt;0" xr:uid="{00000000-0004-0000-0000-000005000000}"/>
    <hyperlink ref="A9:A10" location="'Prix réf. capacité'!A1" display="Prix réf. capacité" xr:uid="{00000000-0004-0000-0000-000006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3" tint="0.39997558519241921"/>
  </sheetPr>
  <dimension ref="A1:G16"/>
  <sheetViews>
    <sheetView zoomScaleNormal="100" workbookViewId="0">
      <selection activeCell="E1" sqref="E1"/>
    </sheetView>
  </sheetViews>
  <sheetFormatPr baseColWidth="10" defaultColWidth="0" defaultRowHeight="13.5" zeroHeight="1" x14ac:dyDescent="0.25"/>
  <cols>
    <col min="1" max="1" width="11.625" style="7" customWidth="1"/>
    <col min="2" max="2" width="45.625" style="7" customWidth="1"/>
    <col min="3" max="3" width="2.625" style="7" customWidth="1"/>
    <col min="4" max="5" width="11" style="7" customWidth="1"/>
    <col min="6" max="6" width="11" style="7" hidden="1" customWidth="1"/>
    <col min="7" max="7" width="48.125" style="1" hidden="1" customWidth="1"/>
    <col min="8" max="16384" width="11" style="1" hidden="1"/>
  </cols>
  <sheetData>
    <row r="1" spans="1:7" ht="42" customHeight="1" x14ac:dyDescent="0.25">
      <c r="A1" s="70" t="s">
        <v>0</v>
      </c>
      <c r="B1" s="50" t="s">
        <v>35</v>
      </c>
      <c r="D1" s="8" t="s">
        <v>3</v>
      </c>
      <c r="E1" s="8">
        <f>Sommaire!E3</f>
        <v>45663</v>
      </c>
    </row>
    <row r="2" spans="1:7" ht="60" customHeight="1" x14ac:dyDescent="0.25">
      <c r="A2" s="71"/>
      <c r="B2" s="2" t="s">
        <v>155</v>
      </c>
      <c r="F2" s="9"/>
      <c r="G2" s="3" t="s">
        <v>4</v>
      </c>
    </row>
    <row r="3" spans="1:7" ht="14.25" customHeight="1" x14ac:dyDescent="0.25">
      <c r="A3" s="10">
        <v>2017</v>
      </c>
      <c r="B3" s="22">
        <v>44.986319095477477</v>
      </c>
      <c r="D3" s="44"/>
      <c r="G3" s="4" t="str">
        <f t="shared" ref="G3:G16" si="0">"5 jours ouvrés après la fin du mois de décembre "&amp;A3</f>
        <v>5 jours ouvrés après la fin du mois de décembre 2017</v>
      </c>
    </row>
    <row r="4" spans="1:7" ht="14.25" customHeight="1" x14ac:dyDescent="0.25">
      <c r="A4" s="10">
        <v>2018</v>
      </c>
      <c r="B4" s="22">
        <v>50.28</v>
      </c>
      <c r="G4" s="4" t="str">
        <f t="shared" si="0"/>
        <v>5 jours ouvrés après la fin du mois de décembre 2018</v>
      </c>
    </row>
    <row r="5" spans="1:7" ht="14.25" customHeight="1" x14ac:dyDescent="0.25">
      <c r="A5" s="5">
        <v>2019</v>
      </c>
      <c r="B5" s="22">
        <v>39.590000000000003</v>
      </c>
      <c r="G5" s="4" t="str">
        <f t="shared" si="0"/>
        <v>5 jours ouvrés après la fin du mois de décembre 2019</v>
      </c>
    </row>
    <row r="6" spans="1:7" ht="14.25" customHeight="1" x14ac:dyDescent="0.25">
      <c r="A6" s="10">
        <v>2020</v>
      </c>
      <c r="B6" s="22">
        <v>32.67</v>
      </c>
      <c r="G6" s="4" t="str">
        <f t="shared" si="0"/>
        <v>5 jours ouvrés après la fin du mois de décembre 2020</v>
      </c>
    </row>
    <row r="7" spans="1:7" ht="14.25" customHeight="1" x14ac:dyDescent="0.25">
      <c r="A7" s="5">
        <v>2021</v>
      </c>
      <c r="B7" s="22">
        <v>110.07</v>
      </c>
      <c r="G7" s="4" t="str">
        <f t="shared" si="0"/>
        <v>5 jours ouvrés après la fin du mois de décembre 2021</v>
      </c>
    </row>
    <row r="8" spans="1:7" ht="14.25" customHeight="1" x14ac:dyDescent="0.25">
      <c r="A8" s="10">
        <v>2022</v>
      </c>
      <c r="B8" s="22">
        <v>276</v>
      </c>
      <c r="G8" s="4" t="str">
        <f t="shared" si="0"/>
        <v>5 jours ouvrés après la fin du mois de décembre 2022</v>
      </c>
    </row>
    <row r="9" spans="1:7" ht="14.25" customHeight="1" x14ac:dyDescent="0.25">
      <c r="A9" s="5">
        <v>2023</v>
      </c>
      <c r="B9" s="19">
        <v>98.63</v>
      </c>
      <c r="G9" s="4" t="str">
        <f t="shared" si="0"/>
        <v>5 jours ouvrés après la fin du mois de décembre 2023</v>
      </c>
    </row>
    <row r="10" spans="1:7" ht="14.25" customHeight="1" x14ac:dyDescent="0.25">
      <c r="A10" s="10">
        <v>2024</v>
      </c>
      <c r="B10" s="20">
        <v>60.65</v>
      </c>
      <c r="G10" s="4" t="str">
        <f t="shared" si="0"/>
        <v>5 jours ouvrés après la fin du mois de décembre 2024</v>
      </c>
    </row>
    <row r="11" spans="1:7" ht="14.25" customHeight="1" x14ac:dyDescent="0.25">
      <c r="A11" s="5">
        <v>2025</v>
      </c>
      <c r="B11" s="19"/>
      <c r="G11" s="4" t="str">
        <f t="shared" si="0"/>
        <v>5 jours ouvrés après la fin du mois de décembre 2025</v>
      </c>
    </row>
    <row r="12" spans="1:7" x14ac:dyDescent="0.25">
      <c r="A12" s="10">
        <v>2026</v>
      </c>
      <c r="B12" s="20"/>
      <c r="G12" s="4" t="str">
        <f t="shared" si="0"/>
        <v>5 jours ouvrés après la fin du mois de décembre 2026</v>
      </c>
    </row>
    <row r="13" spans="1:7" x14ac:dyDescent="0.25">
      <c r="A13" s="5">
        <v>2027</v>
      </c>
      <c r="B13" s="19"/>
      <c r="G13" s="4" t="str">
        <f t="shared" si="0"/>
        <v>5 jours ouvrés après la fin du mois de décembre 2027</v>
      </c>
    </row>
    <row r="14" spans="1:7" x14ac:dyDescent="0.25">
      <c r="A14" s="10">
        <v>2028</v>
      </c>
      <c r="B14" s="20"/>
      <c r="G14" s="4" t="str">
        <f t="shared" si="0"/>
        <v>5 jours ouvrés après la fin du mois de décembre 2028</v>
      </c>
    </row>
    <row r="15" spans="1:7" x14ac:dyDescent="0.25">
      <c r="A15" s="5">
        <v>2029</v>
      </c>
      <c r="B15" s="19"/>
      <c r="G15" s="4" t="str">
        <f t="shared" si="0"/>
        <v>5 jours ouvrés après la fin du mois de décembre 2029</v>
      </c>
    </row>
    <row r="16" spans="1:7" x14ac:dyDescent="0.25">
      <c r="A16" s="10">
        <v>2030</v>
      </c>
      <c r="B16" s="20"/>
      <c r="G16" s="4" t="str">
        <f t="shared" si="0"/>
        <v>5 jours ouvrés après la fin du mois de décembre 2030</v>
      </c>
    </row>
  </sheetData>
  <mergeCells count="1">
    <mergeCell ref="A1:A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4" tint="0.39997558519241921"/>
  </sheetPr>
  <dimension ref="A1:G16"/>
  <sheetViews>
    <sheetView zoomScale="72" zoomScaleNormal="72" workbookViewId="0">
      <selection activeCell="B2" sqref="B2"/>
    </sheetView>
  </sheetViews>
  <sheetFormatPr baseColWidth="10" defaultColWidth="0" defaultRowHeight="13.5" zeroHeight="1" x14ac:dyDescent="0.25"/>
  <cols>
    <col min="1" max="1" width="11.625" customWidth="1"/>
    <col min="2" max="2" width="45.625" customWidth="1"/>
    <col min="3" max="3" width="2.625" customWidth="1"/>
    <col min="4" max="4" width="11" customWidth="1"/>
    <col min="5" max="5" width="12.25" bestFit="1" customWidth="1"/>
    <col min="6" max="6" width="11" hidden="1" customWidth="1"/>
    <col min="7" max="7" width="39.75" hidden="1" customWidth="1"/>
    <col min="8" max="16384" width="11" hidden="1"/>
  </cols>
  <sheetData>
    <row r="1" spans="1:7" ht="42" customHeight="1" x14ac:dyDescent="0.25">
      <c r="A1" s="72" t="s">
        <v>0</v>
      </c>
      <c r="B1" s="50" t="s">
        <v>36</v>
      </c>
      <c r="C1" s="11"/>
      <c r="D1" s="8" t="s">
        <v>3</v>
      </c>
      <c r="E1" s="8">
        <f>Sommaire!E4</f>
        <v>45439</v>
      </c>
      <c r="F1" s="11"/>
    </row>
    <row r="2" spans="1:7" ht="238.5" customHeight="1" x14ac:dyDescent="0.25">
      <c r="A2" s="73"/>
      <c r="B2" s="2" t="s">
        <v>157</v>
      </c>
      <c r="C2" s="11"/>
      <c r="D2" s="11"/>
      <c r="E2" s="11"/>
      <c r="F2" s="11"/>
      <c r="G2" s="3" t="s">
        <v>4</v>
      </c>
    </row>
    <row r="3" spans="1:7" x14ac:dyDescent="0.25">
      <c r="A3" s="12" t="s">
        <v>41</v>
      </c>
      <c r="B3" s="22">
        <v>51.63</v>
      </c>
      <c r="C3" s="11"/>
      <c r="D3" s="45"/>
      <c r="E3" s="11"/>
      <c r="F3" s="11"/>
      <c r="G3" s="4" t="str">
        <f t="shared" ref="G3:G16" si="0">"5 jours ouvrés après la fin du mois d'avril "&amp;A3</f>
        <v>5 jours ouvrés après la fin du mois d'avril 2016/2017</v>
      </c>
    </row>
    <row r="4" spans="1:7" x14ac:dyDescent="0.25">
      <c r="A4" s="12" t="s">
        <v>42</v>
      </c>
      <c r="B4" s="22">
        <v>51.31</v>
      </c>
      <c r="C4" s="11"/>
      <c r="D4" s="11"/>
      <c r="E4" s="11"/>
      <c r="F4" s="11"/>
      <c r="G4" s="4" t="str">
        <f t="shared" si="0"/>
        <v>5 jours ouvrés après la fin du mois d'avril 2017/2018</v>
      </c>
    </row>
    <row r="5" spans="1:7" x14ac:dyDescent="0.25">
      <c r="A5" s="12" t="s">
        <v>43</v>
      </c>
      <c r="B5" s="22">
        <v>62.92</v>
      </c>
      <c r="C5" s="11"/>
      <c r="D5" s="11"/>
      <c r="E5" s="11"/>
      <c r="F5" s="11"/>
      <c r="G5" s="4" t="str">
        <f t="shared" si="0"/>
        <v>5 jours ouvrés après la fin du mois d'avril 2018/2019</v>
      </c>
    </row>
    <row r="6" spans="1:7" ht="15" customHeight="1" x14ac:dyDescent="0.25">
      <c r="A6" s="12" t="s">
        <v>44</v>
      </c>
      <c r="B6" s="22">
        <v>52.93</v>
      </c>
      <c r="C6" s="11"/>
      <c r="D6" s="11"/>
      <c r="E6" s="11"/>
      <c r="F6" s="11"/>
      <c r="G6" s="4" t="str">
        <f t="shared" si="0"/>
        <v>5 jours ouvrés après la fin du mois d'avril 2019/2020</v>
      </c>
    </row>
    <row r="7" spans="1:7" x14ac:dyDescent="0.25">
      <c r="A7" s="12" t="s">
        <v>45</v>
      </c>
      <c r="B7" s="22">
        <v>52.37</v>
      </c>
      <c r="C7" s="11"/>
      <c r="D7" s="11"/>
      <c r="E7" s="11"/>
      <c r="F7" s="11"/>
      <c r="G7" s="4" t="str">
        <f t="shared" si="0"/>
        <v>5 jours ouvrés après la fin du mois d'avril 2020/2021</v>
      </c>
    </row>
    <row r="8" spans="1:7" x14ac:dyDescent="0.25">
      <c r="A8" s="12" t="s">
        <v>46</v>
      </c>
      <c r="B8" s="22">
        <v>175.77</v>
      </c>
      <c r="C8" s="11"/>
      <c r="D8" s="11"/>
      <c r="E8" s="11"/>
      <c r="F8" s="11"/>
      <c r="G8" s="4" t="str">
        <f t="shared" si="0"/>
        <v>5 jours ouvrés après la fin du mois d'avril 2021/2022</v>
      </c>
    </row>
    <row r="9" spans="1:7" x14ac:dyDescent="0.25">
      <c r="A9" s="12" t="s">
        <v>47</v>
      </c>
      <c r="B9" s="22">
        <v>637.64</v>
      </c>
      <c r="C9" s="11"/>
      <c r="D9" s="11"/>
      <c r="E9" s="11"/>
      <c r="F9" s="11"/>
      <c r="G9" s="4" t="str">
        <f t="shared" si="0"/>
        <v>5 jours ouvrés après la fin du mois d'avril 2022/2023</v>
      </c>
    </row>
    <row r="10" spans="1:7" x14ac:dyDescent="0.25">
      <c r="A10" s="12" t="s">
        <v>48</v>
      </c>
      <c r="B10" s="22">
        <v>167.15</v>
      </c>
      <c r="C10" s="11"/>
      <c r="D10" s="11"/>
      <c r="E10" s="11"/>
      <c r="F10" s="11"/>
      <c r="G10" s="4" t="str">
        <f t="shared" si="0"/>
        <v>5 jours ouvrés après la fin du mois d'avril 2023/2024</v>
      </c>
    </row>
    <row r="11" spans="1:7" x14ac:dyDescent="0.25">
      <c r="A11" s="12" t="s">
        <v>49</v>
      </c>
      <c r="B11" s="5"/>
      <c r="C11" s="11"/>
      <c r="D11" s="11"/>
      <c r="E11" s="11"/>
      <c r="F11" s="11"/>
      <c r="G11" s="4" t="str">
        <f t="shared" si="0"/>
        <v>5 jours ouvrés après la fin du mois d'avril 2024/2025</v>
      </c>
    </row>
    <row r="12" spans="1:7" x14ac:dyDescent="0.25">
      <c r="A12" s="12" t="s">
        <v>50</v>
      </c>
      <c r="B12" s="5"/>
      <c r="C12" s="11"/>
      <c r="D12" s="11"/>
      <c r="E12" s="11"/>
      <c r="F12" s="11"/>
      <c r="G12" s="4" t="str">
        <f t="shared" si="0"/>
        <v>5 jours ouvrés après la fin du mois d'avril 2025/2026</v>
      </c>
    </row>
    <row r="13" spans="1:7" x14ac:dyDescent="0.25">
      <c r="A13" s="12" t="s">
        <v>51</v>
      </c>
      <c r="B13" s="5"/>
      <c r="C13" s="11"/>
      <c r="D13" s="11"/>
      <c r="E13" s="11"/>
      <c r="F13" s="11"/>
      <c r="G13" s="4" t="str">
        <f t="shared" si="0"/>
        <v>5 jours ouvrés après la fin du mois d'avril 2026/2027</v>
      </c>
    </row>
    <row r="14" spans="1:7" x14ac:dyDescent="0.25">
      <c r="A14" s="12" t="s">
        <v>52</v>
      </c>
      <c r="B14" s="5"/>
      <c r="C14" s="11"/>
      <c r="D14" s="11"/>
      <c r="E14" s="11"/>
      <c r="F14" s="11"/>
      <c r="G14" s="4" t="str">
        <f t="shared" si="0"/>
        <v>5 jours ouvrés après la fin du mois d'avril 2027/2028</v>
      </c>
    </row>
    <row r="15" spans="1:7" x14ac:dyDescent="0.25">
      <c r="A15" s="12" t="s">
        <v>53</v>
      </c>
      <c r="B15" s="5"/>
      <c r="C15" s="11"/>
      <c r="D15" s="11"/>
      <c r="E15" s="11"/>
      <c r="F15" s="11"/>
      <c r="G15" s="4" t="str">
        <f t="shared" si="0"/>
        <v>5 jours ouvrés après la fin du mois d'avril 2028/2029</v>
      </c>
    </row>
    <row r="16" spans="1:7" x14ac:dyDescent="0.25">
      <c r="A16" s="12" t="s">
        <v>54</v>
      </c>
      <c r="B16" s="5"/>
      <c r="C16" s="11"/>
      <c r="D16" s="11"/>
      <c r="E16" s="11"/>
      <c r="F16" s="11"/>
      <c r="G16" s="4" t="str">
        <f t="shared" si="0"/>
        <v>5 jours ouvrés après la fin du mois d'avril 2029/2030</v>
      </c>
    </row>
  </sheetData>
  <mergeCells count="1">
    <mergeCell ref="A1:A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theme="5" tint="0.39997558519241921"/>
  </sheetPr>
  <dimension ref="A1:L171"/>
  <sheetViews>
    <sheetView topLeftCell="A91" zoomScale="115" zoomScaleNormal="115" workbookViewId="0">
      <selection activeCell="C102" sqref="C102"/>
    </sheetView>
  </sheetViews>
  <sheetFormatPr baseColWidth="10" defaultColWidth="0" defaultRowHeight="13.5" zeroHeight="1" x14ac:dyDescent="0.25"/>
  <cols>
    <col min="1" max="2" width="11.625" style="7" customWidth="1"/>
    <col min="3" max="5" width="25.875" style="7" customWidth="1"/>
    <col min="6" max="6" width="2.625" style="7" customWidth="1"/>
    <col min="7" max="7" width="14.625" style="7" customWidth="1"/>
    <col min="8" max="8" width="11" style="7" customWidth="1"/>
    <col min="9" max="9" width="11" style="7" hidden="1" customWidth="1"/>
    <col min="10" max="10" width="40.875" style="1" hidden="1" customWidth="1"/>
    <col min="11" max="11" width="11" style="1" hidden="1" customWidth="1"/>
    <col min="12" max="12" width="0" style="1" hidden="1" customWidth="1"/>
    <col min="13" max="16384" width="11" style="1" hidden="1"/>
  </cols>
  <sheetData>
    <row r="1" spans="1:10" ht="42" customHeight="1" x14ac:dyDescent="0.25">
      <c r="A1" s="72" t="s">
        <v>0</v>
      </c>
      <c r="B1" s="72" t="s">
        <v>1</v>
      </c>
      <c r="C1" s="77" t="s">
        <v>2</v>
      </c>
      <c r="D1" s="78"/>
      <c r="E1" s="79"/>
      <c r="G1" s="8" t="s">
        <v>3</v>
      </c>
      <c r="H1" s="8">
        <f>Sommaire!E5</f>
        <v>45775</v>
      </c>
    </row>
    <row r="2" spans="1:10" ht="125.25" customHeight="1" x14ac:dyDescent="0.25">
      <c r="A2" s="80"/>
      <c r="B2" s="80"/>
      <c r="C2" s="74" t="s">
        <v>158</v>
      </c>
      <c r="D2" s="75"/>
      <c r="E2" s="76"/>
      <c r="G2" s="81"/>
      <c r="H2" s="81"/>
      <c r="J2" s="3" t="s">
        <v>4</v>
      </c>
    </row>
    <row r="3" spans="1:10" ht="39.75" customHeight="1" x14ac:dyDescent="0.25">
      <c r="A3" s="73"/>
      <c r="B3" s="73"/>
      <c r="C3" s="6" t="s">
        <v>72</v>
      </c>
      <c r="D3" s="6" t="s">
        <v>80</v>
      </c>
      <c r="E3" s="6" t="s">
        <v>73</v>
      </c>
      <c r="J3" s="3"/>
    </row>
    <row r="4" spans="1:10" ht="14.25" customHeight="1" x14ac:dyDescent="0.25">
      <c r="A4" s="10">
        <v>2017</v>
      </c>
      <c r="B4" s="10" t="s">
        <v>5</v>
      </c>
      <c r="C4" s="21">
        <v>78.001075268817246</v>
      </c>
      <c r="D4" s="21"/>
      <c r="E4" s="41"/>
      <c r="G4" s="43"/>
      <c r="J4" s="4" t="str">
        <f t="shared" ref="J4:J35" si="0">"5 jours ouvrés après la fin du mois de "&amp;B4&amp;" "&amp;A4</f>
        <v>5 jours ouvrés après la fin du mois de Janvier 2017</v>
      </c>
    </row>
    <row r="5" spans="1:10" ht="14.25" customHeight="1" x14ac:dyDescent="0.25">
      <c r="A5" s="10">
        <v>2017</v>
      </c>
      <c r="B5" s="10" t="s">
        <v>6</v>
      </c>
      <c r="C5" s="22">
        <v>51.158169642857068</v>
      </c>
      <c r="D5" s="22"/>
      <c r="E5" s="42"/>
      <c r="G5" s="43"/>
      <c r="J5" s="4" t="str">
        <f t="shared" si="0"/>
        <v>5 jours ouvrés après la fin du mois de Février 2017</v>
      </c>
    </row>
    <row r="6" spans="1:10" ht="14.25" customHeight="1" x14ac:dyDescent="0.25">
      <c r="A6" s="10">
        <v>2017</v>
      </c>
      <c r="B6" s="10" t="s">
        <v>7</v>
      </c>
      <c r="C6" s="21">
        <v>35.421655450874844</v>
      </c>
      <c r="D6" s="21"/>
      <c r="E6" s="19"/>
      <c r="G6" s="43"/>
      <c r="J6" s="4" t="str">
        <f t="shared" si="0"/>
        <v>5 jours ouvrés après la fin du mois de Mars 2017</v>
      </c>
    </row>
    <row r="7" spans="1:10" ht="14.25" customHeight="1" x14ac:dyDescent="0.25">
      <c r="A7" s="10">
        <v>2017</v>
      </c>
      <c r="B7" s="10" t="s">
        <v>8</v>
      </c>
      <c r="C7" s="22">
        <v>34.872172701949864</v>
      </c>
      <c r="D7" s="22">
        <v>34.869999999999997</v>
      </c>
      <c r="E7" s="22">
        <v>34.770902777777785</v>
      </c>
      <c r="G7" s="43"/>
      <c r="J7" s="4" t="str">
        <f t="shared" si="0"/>
        <v>5 jours ouvrés après la fin du mois de Avril 2017</v>
      </c>
    </row>
    <row r="8" spans="1:10" ht="14.25" customHeight="1" x14ac:dyDescent="0.25">
      <c r="A8" s="10">
        <v>2017</v>
      </c>
      <c r="B8" s="10" t="s">
        <v>9</v>
      </c>
      <c r="C8" s="22">
        <v>34.231021505376354</v>
      </c>
      <c r="D8" s="22"/>
      <c r="E8" s="20"/>
      <c r="G8" s="43"/>
      <c r="J8" s="4" t="str">
        <f t="shared" si="0"/>
        <v>5 jours ouvrés après la fin du mois de Mai 2017</v>
      </c>
    </row>
    <row r="9" spans="1:10" ht="14.25" customHeight="1" x14ac:dyDescent="0.25">
      <c r="A9" s="10">
        <v>2017</v>
      </c>
      <c r="B9" s="10" t="s">
        <v>10</v>
      </c>
      <c r="C9" s="22">
        <v>32.704319444444415</v>
      </c>
      <c r="D9" s="22"/>
      <c r="E9" s="20"/>
      <c r="G9" s="43"/>
      <c r="J9" s="4" t="str">
        <f t="shared" si="0"/>
        <v>5 jours ouvrés après la fin du mois de Juin 2017</v>
      </c>
    </row>
    <row r="10" spans="1:10" ht="14.25" customHeight="1" x14ac:dyDescent="0.25">
      <c r="A10" s="10">
        <v>2017</v>
      </c>
      <c r="B10" s="10" t="s">
        <v>11</v>
      </c>
      <c r="C10" s="21">
        <v>34.642728494623597</v>
      </c>
      <c r="D10" s="21"/>
      <c r="E10" s="19"/>
      <c r="G10" s="43"/>
      <c r="J10" s="4" t="str">
        <f t="shared" si="0"/>
        <v>5 jours ouvrés après la fin du mois de Juillet 2017</v>
      </c>
    </row>
    <row r="11" spans="1:10" ht="14.25" customHeight="1" x14ac:dyDescent="0.25">
      <c r="A11" s="10">
        <v>2017</v>
      </c>
      <c r="B11" s="10" t="s">
        <v>12</v>
      </c>
      <c r="C11" s="22">
        <v>32.102533692722382</v>
      </c>
      <c r="D11" s="22">
        <v>32.1</v>
      </c>
      <c r="E11" s="22">
        <v>32.015000000000008</v>
      </c>
      <c r="G11" s="43"/>
      <c r="J11" s="4" t="str">
        <f t="shared" si="0"/>
        <v>5 jours ouvrés après la fin du mois de Août 2017</v>
      </c>
    </row>
    <row r="12" spans="1:10" ht="14.25" customHeight="1" x14ac:dyDescent="0.25">
      <c r="A12" s="10">
        <v>2017</v>
      </c>
      <c r="B12" s="10" t="s">
        <v>13</v>
      </c>
      <c r="C12" s="22">
        <v>36.954583333333339</v>
      </c>
      <c r="D12" s="22"/>
      <c r="E12" s="20"/>
      <c r="G12" s="43"/>
      <c r="J12" s="4" t="str">
        <f t="shared" si="0"/>
        <v>5 jours ouvrés après la fin du mois de Septembre 2017</v>
      </c>
    </row>
    <row r="13" spans="1:10" x14ac:dyDescent="0.25">
      <c r="A13" s="10">
        <v>2017</v>
      </c>
      <c r="B13" s="10" t="s">
        <v>14</v>
      </c>
      <c r="C13" s="22">
        <v>49.677288590604007</v>
      </c>
      <c r="D13" s="22">
        <v>49.68</v>
      </c>
      <c r="E13" s="22">
        <v>49.709395161290303</v>
      </c>
      <c r="G13" s="43"/>
      <c r="J13" s="4" t="str">
        <f t="shared" si="0"/>
        <v>5 jours ouvrés après la fin du mois de Octobre 2017</v>
      </c>
    </row>
    <row r="14" spans="1:10" x14ac:dyDescent="0.25">
      <c r="A14" s="10">
        <v>2017</v>
      </c>
      <c r="B14" s="10" t="s">
        <v>15</v>
      </c>
      <c r="C14" s="22">
        <v>63.427680555555575</v>
      </c>
      <c r="D14" s="22"/>
      <c r="E14" s="20"/>
      <c r="G14" s="43"/>
      <c r="J14" s="4" t="str">
        <f t="shared" si="0"/>
        <v>5 jours ouvrés après la fin du mois de Novembre 2017</v>
      </c>
    </row>
    <row r="15" spans="1:10" x14ac:dyDescent="0.25">
      <c r="A15" s="10">
        <v>2017</v>
      </c>
      <c r="B15" s="10" t="s">
        <v>16</v>
      </c>
      <c r="C15" s="22">
        <v>56.77223118279575</v>
      </c>
      <c r="D15" s="22"/>
      <c r="E15" s="42"/>
      <c r="G15" s="43"/>
      <c r="J15" s="4" t="str">
        <f t="shared" si="0"/>
        <v>5 jours ouvrés après la fin du mois de Décembre 2017</v>
      </c>
    </row>
    <row r="16" spans="1:10" x14ac:dyDescent="0.25">
      <c r="A16" s="10">
        <f>A4+1</f>
        <v>2018</v>
      </c>
      <c r="B16" s="10" t="s">
        <v>5</v>
      </c>
      <c r="C16" s="22">
        <v>35.49</v>
      </c>
      <c r="D16" s="22"/>
      <c r="E16" s="42"/>
      <c r="G16" s="43"/>
      <c r="J16" s="4" t="str">
        <f t="shared" si="0"/>
        <v>5 jours ouvrés après la fin du mois de Janvier 2018</v>
      </c>
    </row>
    <row r="17" spans="1:10" x14ac:dyDescent="0.25">
      <c r="A17" s="10">
        <f t="shared" ref="A17:A80" si="1">A5+1</f>
        <v>2018</v>
      </c>
      <c r="B17" s="10" t="s">
        <v>6</v>
      </c>
      <c r="C17" s="22">
        <v>48.7</v>
      </c>
      <c r="D17" s="22"/>
      <c r="E17" s="41"/>
      <c r="G17" s="43"/>
      <c r="J17" s="4" t="str">
        <f t="shared" si="0"/>
        <v>5 jours ouvrés après la fin du mois de Février 2018</v>
      </c>
    </row>
    <row r="18" spans="1:10" x14ac:dyDescent="0.25">
      <c r="A18" s="10">
        <f t="shared" si="1"/>
        <v>2018</v>
      </c>
      <c r="B18" s="10" t="s">
        <v>7</v>
      </c>
      <c r="C18" s="22">
        <v>48.26</v>
      </c>
      <c r="D18" s="22"/>
      <c r="E18" s="19"/>
      <c r="G18" s="43"/>
      <c r="J18" s="4" t="str">
        <f t="shared" si="0"/>
        <v>5 jours ouvrés après la fin du mois de Mars 2018</v>
      </c>
    </row>
    <row r="19" spans="1:10" x14ac:dyDescent="0.25">
      <c r="A19" s="10">
        <f t="shared" si="1"/>
        <v>2018</v>
      </c>
      <c r="B19" s="10" t="s">
        <v>8</v>
      </c>
      <c r="C19" s="22">
        <v>33.6</v>
      </c>
      <c r="D19" s="22"/>
      <c r="E19" s="19"/>
      <c r="J19" s="4" t="str">
        <f t="shared" si="0"/>
        <v>5 jours ouvrés après la fin du mois de Avril 2018</v>
      </c>
    </row>
    <row r="20" spans="1:10" x14ac:dyDescent="0.25">
      <c r="A20" s="10">
        <f t="shared" si="1"/>
        <v>2018</v>
      </c>
      <c r="B20" s="10" t="s">
        <v>9</v>
      </c>
      <c r="C20" s="22">
        <v>34.58</v>
      </c>
      <c r="D20" s="22"/>
      <c r="E20" s="19"/>
      <c r="J20" s="4" t="str">
        <f t="shared" si="0"/>
        <v>5 jours ouvrés après la fin du mois de Mai 2018</v>
      </c>
    </row>
    <row r="21" spans="1:10" x14ac:dyDescent="0.25">
      <c r="A21" s="10">
        <f t="shared" si="1"/>
        <v>2018</v>
      </c>
      <c r="B21" s="10" t="s">
        <v>10</v>
      </c>
      <c r="C21" s="22">
        <v>42.32</v>
      </c>
      <c r="D21" s="22"/>
      <c r="E21" s="19"/>
      <c r="J21" s="4" t="str">
        <f t="shared" si="0"/>
        <v>5 jours ouvrés après la fin du mois de Juin 2018</v>
      </c>
    </row>
    <row r="22" spans="1:10" x14ac:dyDescent="0.25">
      <c r="A22" s="10">
        <f t="shared" si="1"/>
        <v>2018</v>
      </c>
      <c r="B22" s="10" t="s">
        <v>11</v>
      </c>
      <c r="C22" s="22">
        <v>51.41</v>
      </c>
      <c r="D22" s="22"/>
      <c r="E22" s="19"/>
      <c r="J22" s="4" t="str">
        <f t="shared" si="0"/>
        <v>5 jours ouvrés après la fin du mois de Juillet 2018</v>
      </c>
    </row>
    <row r="23" spans="1:10" x14ac:dyDescent="0.25">
      <c r="A23" s="10">
        <f t="shared" si="1"/>
        <v>2018</v>
      </c>
      <c r="B23" s="10" t="s">
        <v>12</v>
      </c>
      <c r="C23" s="22">
        <v>58.4</v>
      </c>
      <c r="D23" s="22"/>
      <c r="E23" s="19"/>
      <c r="J23" s="4" t="str">
        <f t="shared" si="0"/>
        <v>5 jours ouvrés après la fin du mois de Août 2018</v>
      </c>
    </row>
    <row r="24" spans="1:10" x14ac:dyDescent="0.25">
      <c r="A24" s="10">
        <f t="shared" si="1"/>
        <v>2018</v>
      </c>
      <c r="B24" s="10" t="s">
        <v>13</v>
      </c>
      <c r="C24" s="22">
        <v>61.97</v>
      </c>
      <c r="D24" s="22"/>
      <c r="E24" s="19"/>
      <c r="J24" s="4" t="str">
        <f t="shared" si="0"/>
        <v>5 jours ouvrés après la fin du mois de Septembre 2018</v>
      </c>
    </row>
    <row r="25" spans="1:10" x14ac:dyDescent="0.25">
      <c r="A25" s="10">
        <f t="shared" si="1"/>
        <v>2018</v>
      </c>
      <c r="B25" s="10" t="s">
        <v>14</v>
      </c>
      <c r="C25" s="22">
        <v>65.63</v>
      </c>
      <c r="D25" s="22"/>
      <c r="E25" s="19"/>
      <c r="J25" s="4" t="str">
        <f t="shared" si="0"/>
        <v>5 jours ouvrés après la fin du mois de Octobre 2018</v>
      </c>
    </row>
    <row r="26" spans="1:10" x14ac:dyDescent="0.25">
      <c r="A26" s="10">
        <f t="shared" si="1"/>
        <v>2018</v>
      </c>
      <c r="B26" s="10" t="s">
        <v>15</v>
      </c>
      <c r="C26" s="22">
        <v>67.8</v>
      </c>
      <c r="D26" s="22"/>
      <c r="E26" s="19"/>
      <c r="J26" s="4" t="str">
        <f t="shared" si="0"/>
        <v>5 jours ouvrés après la fin du mois de Novembre 2018</v>
      </c>
    </row>
    <row r="27" spans="1:10" x14ac:dyDescent="0.25">
      <c r="A27" s="10">
        <f t="shared" si="1"/>
        <v>2018</v>
      </c>
      <c r="B27" s="10" t="s">
        <v>16</v>
      </c>
      <c r="C27" s="22">
        <v>54.9</v>
      </c>
      <c r="D27" s="22"/>
      <c r="E27" s="19"/>
      <c r="J27" s="4" t="str">
        <f t="shared" si="0"/>
        <v>5 jours ouvrés après la fin du mois de Décembre 2018</v>
      </c>
    </row>
    <row r="28" spans="1:10" ht="13.5" customHeight="1" x14ac:dyDescent="0.25">
      <c r="A28" s="10">
        <f t="shared" si="1"/>
        <v>2019</v>
      </c>
      <c r="B28" s="10" t="s">
        <v>5</v>
      </c>
      <c r="C28" s="22">
        <v>61.16</v>
      </c>
      <c r="D28" s="22"/>
      <c r="E28" s="19"/>
      <c r="J28" s="4" t="str">
        <f t="shared" si="0"/>
        <v>5 jours ouvrés après la fin du mois de Janvier 2019</v>
      </c>
    </row>
    <row r="29" spans="1:10" ht="13.5" customHeight="1" x14ac:dyDescent="0.25">
      <c r="A29" s="10">
        <f t="shared" si="1"/>
        <v>2019</v>
      </c>
      <c r="B29" s="10" t="s">
        <v>6</v>
      </c>
      <c r="C29" s="22">
        <v>46.62</v>
      </c>
      <c r="D29" s="22"/>
      <c r="E29" s="20"/>
      <c r="J29" s="4" t="str">
        <f t="shared" si="0"/>
        <v>5 jours ouvrés après la fin du mois de Février 2019</v>
      </c>
    </row>
    <row r="30" spans="1:10" ht="13.5" customHeight="1" x14ac:dyDescent="0.25">
      <c r="A30" s="10">
        <f t="shared" si="1"/>
        <v>2019</v>
      </c>
      <c r="B30" s="10" t="s">
        <v>7</v>
      </c>
      <c r="C30" s="22">
        <v>34.340000000000003</v>
      </c>
      <c r="D30" s="22"/>
      <c r="E30" s="19"/>
      <c r="J30" s="4" t="str">
        <f t="shared" si="0"/>
        <v>5 jours ouvrés après la fin du mois de Mars 2019</v>
      </c>
    </row>
    <row r="31" spans="1:10" ht="13.5" customHeight="1" x14ac:dyDescent="0.25">
      <c r="A31" s="10">
        <f t="shared" si="1"/>
        <v>2019</v>
      </c>
      <c r="B31" s="10" t="s">
        <v>8</v>
      </c>
      <c r="C31" s="22">
        <v>38.19</v>
      </c>
      <c r="D31" s="22"/>
      <c r="E31" s="20"/>
      <c r="J31" s="4" t="str">
        <f t="shared" si="0"/>
        <v>5 jours ouvrés après la fin du mois de Avril 2019</v>
      </c>
    </row>
    <row r="32" spans="1:10" x14ac:dyDescent="0.25">
      <c r="A32" s="10">
        <f t="shared" si="1"/>
        <v>2019</v>
      </c>
      <c r="B32" s="10" t="s">
        <v>9</v>
      </c>
      <c r="C32" s="22">
        <v>37.51</v>
      </c>
      <c r="D32" s="22"/>
      <c r="E32" s="20"/>
      <c r="J32" s="4" t="str">
        <f t="shared" si="0"/>
        <v>5 jours ouvrés après la fin du mois de Mai 2019</v>
      </c>
    </row>
    <row r="33" spans="1:10" x14ac:dyDescent="0.25">
      <c r="A33" s="10">
        <f t="shared" si="1"/>
        <v>2019</v>
      </c>
      <c r="B33" s="10" t="s">
        <v>10</v>
      </c>
      <c r="C33" s="22">
        <v>29.79</v>
      </c>
      <c r="D33" s="22">
        <v>29.68</v>
      </c>
      <c r="E33" s="22">
        <v>30.1</v>
      </c>
      <c r="J33" s="4" t="str">
        <f t="shared" si="0"/>
        <v>5 jours ouvrés après la fin du mois de Juin 2019</v>
      </c>
    </row>
    <row r="34" spans="1:10" x14ac:dyDescent="0.25">
      <c r="A34" s="10">
        <f t="shared" si="1"/>
        <v>2019</v>
      </c>
      <c r="B34" s="10" t="s">
        <v>11</v>
      </c>
      <c r="C34" s="22">
        <v>37.659999999999997</v>
      </c>
      <c r="D34" s="22"/>
      <c r="E34" s="20"/>
      <c r="J34" s="4" t="str">
        <f t="shared" si="0"/>
        <v>5 jours ouvrés après la fin du mois de Juillet 2019</v>
      </c>
    </row>
    <row r="35" spans="1:10" x14ac:dyDescent="0.25">
      <c r="A35" s="10">
        <f t="shared" si="1"/>
        <v>2019</v>
      </c>
      <c r="B35" s="10" t="s">
        <v>12</v>
      </c>
      <c r="C35" s="22">
        <v>33.39</v>
      </c>
      <c r="D35" s="22"/>
      <c r="E35" s="20"/>
      <c r="J35" s="4" t="str">
        <f t="shared" si="0"/>
        <v>5 jours ouvrés après la fin du mois de Août 2019</v>
      </c>
    </row>
    <row r="36" spans="1:10" x14ac:dyDescent="0.25">
      <c r="A36" s="10">
        <f t="shared" si="1"/>
        <v>2019</v>
      </c>
      <c r="B36" s="10" t="s">
        <v>13</v>
      </c>
      <c r="C36" s="22">
        <v>35.54</v>
      </c>
      <c r="D36" s="22"/>
      <c r="E36" s="20"/>
      <c r="J36" s="4" t="str">
        <f t="shared" ref="J36:J67" si="2">"5 jours ouvrés après la fin du mois de "&amp;B36&amp;" "&amp;A36</f>
        <v>5 jours ouvrés après la fin du mois de Septembre 2019</v>
      </c>
    </row>
    <row r="37" spans="1:10" x14ac:dyDescent="0.25">
      <c r="A37" s="10">
        <f t="shared" si="1"/>
        <v>2019</v>
      </c>
      <c r="B37" s="10" t="s">
        <v>14</v>
      </c>
      <c r="C37" s="22">
        <v>38.6</v>
      </c>
      <c r="D37" s="22"/>
      <c r="E37" s="20"/>
      <c r="J37" s="4" t="str">
        <f t="shared" si="2"/>
        <v>5 jours ouvrés après la fin du mois de Octobre 2019</v>
      </c>
    </row>
    <row r="38" spans="1:10" x14ac:dyDescent="0.25">
      <c r="A38" s="10">
        <f t="shared" si="1"/>
        <v>2019</v>
      </c>
      <c r="B38" s="10" t="s">
        <v>15</v>
      </c>
      <c r="C38" s="22">
        <v>45.94</v>
      </c>
      <c r="D38" s="22"/>
      <c r="E38" s="20"/>
      <c r="J38" s="4" t="str">
        <f t="shared" si="2"/>
        <v>5 jours ouvrés après la fin du mois de Novembre 2019</v>
      </c>
    </row>
    <row r="39" spans="1:10" x14ac:dyDescent="0.25">
      <c r="A39" s="10">
        <f t="shared" si="1"/>
        <v>2019</v>
      </c>
      <c r="B39" s="10" t="s">
        <v>16</v>
      </c>
      <c r="C39" s="22">
        <v>36.51</v>
      </c>
      <c r="D39" s="22"/>
      <c r="E39" s="19"/>
      <c r="J39" s="4" t="str">
        <f t="shared" si="2"/>
        <v>5 jours ouvrés après la fin du mois de Décembre 2019</v>
      </c>
    </row>
    <row r="40" spans="1:10" x14ac:dyDescent="0.25">
      <c r="A40" s="10">
        <f t="shared" si="1"/>
        <v>2020</v>
      </c>
      <c r="B40" s="10" t="s">
        <v>5</v>
      </c>
      <c r="C40" s="22">
        <v>38.01</v>
      </c>
      <c r="D40" s="22"/>
      <c r="E40" s="20"/>
      <c r="J40" s="4" t="str">
        <f t="shared" si="2"/>
        <v>5 jours ouvrés après la fin du mois de Janvier 2020</v>
      </c>
    </row>
    <row r="41" spans="1:10" x14ac:dyDescent="0.25">
      <c r="A41" s="10">
        <f t="shared" si="1"/>
        <v>2020</v>
      </c>
      <c r="B41" s="10" t="s">
        <v>6</v>
      </c>
      <c r="C41" s="22">
        <v>26.41</v>
      </c>
      <c r="D41" s="10"/>
      <c r="E41" s="20"/>
      <c r="J41" s="4" t="str">
        <f t="shared" si="2"/>
        <v>5 jours ouvrés après la fin du mois de Février 2020</v>
      </c>
    </row>
    <row r="42" spans="1:10" x14ac:dyDescent="0.25">
      <c r="A42" s="10">
        <f t="shared" si="1"/>
        <v>2020</v>
      </c>
      <c r="B42" s="10" t="s">
        <v>7</v>
      </c>
      <c r="C42" s="22">
        <v>24.17</v>
      </c>
      <c r="D42" s="10"/>
      <c r="E42" s="19"/>
      <c r="J42" s="4" t="str">
        <f t="shared" si="2"/>
        <v>5 jours ouvrés après la fin du mois de Mars 2020</v>
      </c>
    </row>
    <row r="43" spans="1:10" x14ac:dyDescent="0.25">
      <c r="A43" s="10">
        <f t="shared" si="1"/>
        <v>2020</v>
      </c>
      <c r="B43" s="10" t="s">
        <v>8</v>
      </c>
      <c r="C43" s="22">
        <v>14.66</v>
      </c>
      <c r="D43" s="10"/>
      <c r="E43" s="20"/>
      <c r="J43" s="4" t="str">
        <f t="shared" si="2"/>
        <v>5 jours ouvrés après la fin du mois de Avril 2020</v>
      </c>
    </row>
    <row r="44" spans="1:10" x14ac:dyDescent="0.25">
      <c r="A44" s="10">
        <f t="shared" si="1"/>
        <v>2020</v>
      </c>
      <c r="B44" s="10" t="s">
        <v>9</v>
      </c>
      <c r="C44" s="22">
        <v>16.07</v>
      </c>
      <c r="D44" s="10"/>
      <c r="E44" s="20"/>
      <c r="J44" s="4" t="str">
        <f t="shared" si="2"/>
        <v>5 jours ouvrés après la fin du mois de Mai 2020</v>
      </c>
    </row>
    <row r="45" spans="1:10" x14ac:dyDescent="0.25">
      <c r="A45" s="10">
        <f t="shared" si="1"/>
        <v>2020</v>
      </c>
      <c r="B45" s="10" t="s">
        <v>10</v>
      </c>
      <c r="C45" s="22">
        <v>26</v>
      </c>
      <c r="D45" s="10"/>
      <c r="E45" s="19"/>
      <c r="J45" s="4" t="str">
        <f t="shared" si="2"/>
        <v>5 jours ouvrés après la fin du mois de Juin 2020</v>
      </c>
    </row>
    <row r="46" spans="1:10" x14ac:dyDescent="0.25">
      <c r="A46" s="10">
        <f t="shared" si="1"/>
        <v>2020</v>
      </c>
      <c r="B46" s="10" t="s">
        <v>11</v>
      </c>
      <c r="C46" s="22">
        <v>34.130000000000003</v>
      </c>
      <c r="D46" s="10"/>
      <c r="E46" s="20"/>
      <c r="J46" s="4" t="str">
        <f t="shared" si="2"/>
        <v>5 jours ouvrés après la fin du mois de Juillet 2020</v>
      </c>
    </row>
    <row r="47" spans="1:10" x14ac:dyDescent="0.25">
      <c r="A47" s="10">
        <f t="shared" si="1"/>
        <v>2020</v>
      </c>
      <c r="B47" s="10" t="s">
        <v>12</v>
      </c>
      <c r="C47" s="22">
        <v>36.75</v>
      </c>
      <c r="D47" s="10"/>
      <c r="E47" s="20"/>
      <c r="J47" s="4" t="str">
        <f t="shared" si="2"/>
        <v>5 jours ouvrés après la fin du mois de Août 2020</v>
      </c>
    </row>
    <row r="48" spans="1:10" x14ac:dyDescent="0.25">
      <c r="A48" s="10">
        <f t="shared" si="1"/>
        <v>2020</v>
      </c>
      <c r="B48" s="10" t="s">
        <v>13</v>
      </c>
      <c r="C48" s="22">
        <v>47.2</v>
      </c>
      <c r="D48" s="22"/>
      <c r="E48" s="20"/>
      <c r="J48" s="4" t="str">
        <f t="shared" si="2"/>
        <v>5 jours ouvrés après la fin du mois de Septembre 2020</v>
      </c>
    </row>
    <row r="49" spans="1:10" x14ac:dyDescent="0.25">
      <c r="A49" s="10">
        <f t="shared" si="1"/>
        <v>2020</v>
      </c>
      <c r="B49" s="10" t="s">
        <v>14</v>
      </c>
      <c r="C49" s="22">
        <v>38.049999999999997</v>
      </c>
      <c r="D49" s="10"/>
      <c r="E49" s="20"/>
      <c r="J49" s="4" t="str">
        <f t="shared" si="2"/>
        <v>5 jours ouvrés après la fin du mois de Octobre 2020</v>
      </c>
    </row>
    <row r="50" spans="1:10" x14ac:dyDescent="0.25">
      <c r="A50" s="10">
        <f t="shared" si="1"/>
        <v>2020</v>
      </c>
      <c r="B50" s="10" t="s">
        <v>15</v>
      </c>
      <c r="C50" s="22">
        <v>40.47</v>
      </c>
      <c r="D50" s="10"/>
      <c r="E50" s="20"/>
      <c r="J50" s="4" t="str">
        <f t="shared" si="2"/>
        <v>5 jours ouvrés après la fin du mois de Novembre 2020</v>
      </c>
    </row>
    <row r="51" spans="1:10" x14ac:dyDescent="0.25">
      <c r="A51" s="10">
        <f t="shared" si="1"/>
        <v>2020</v>
      </c>
      <c r="B51" s="10" t="s">
        <v>16</v>
      </c>
      <c r="C51" s="22">
        <v>48.83</v>
      </c>
      <c r="D51" s="10"/>
      <c r="E51" s="19"/>
      <c r="J51" s="4" t="str">
        <f t="shared" si="2"/>
        <v>5 jours ouvrés après la fin du mois de Décembre 2020</v>
      </c>
    </row>
    <row r="52" spans="1:10" x14ac:dyDescent="0.25">
      <c r="A52" s="10">
        <f t="shared" si="1"/>
        <v>2021</v>
      </c>
      <c r="B52" s="10" t="s">
        <v>5</v>
      </c>
      <c r="C52" s="22">
        <v>59.48</v>
      </c>
      <c r="D52" s="10"/>
      <c r="E52" s="20"/>
      <c r="J52" s="4" t="str">
        <f t="shared" si="2"/>
        <v>5 jours ouvrés après la fin du mois de Janvier 2021</v>
      </c>
    </row>
    <row r="53" spans="1:10" x14ac:dyDescent="0.25">
      <c r="A53" s="10">
        <f t="shared" si="1"/>
        <v>2021</v>
      </c>
      <c r="B53" s="10" t="s">
        <v>6</v>
      </c>
      <c r="C53" s="22">
        <v>49.16</v>
      </c>
      <c r="D53" s="10"/>
      <c r="E53" s="20"/>
      <c r="J53" s="4" t="str">
        <f t="shared" si="2"/>
        <v>5 jours ouvrés après la fin du mois de Février 2021</v>
      </c>
    </row>
    <row r="54" spans="1:10" x14ac:dyDescent="0.25">
      <c r="A54" s="10">
        <f t="shared" si="1"/>
        <v>2021</v>
      </c>
      <c r="B54" s="10" t="s">
        <v>7</v>
      </c>
      <c r="C54" s="22">
        <v>50.49</v>
      </c>
      <c r="D54" s="10"/>
      <c r="E54" s="19"/>
      <c r="J54" s="4" t="str">
        <f t="shared" si="2"/>
        <v>5 jours ouvrés après la fin du mois de Mars 2021</v>
      </c>
    </row>
    <row r="55" spans="1:10" x14ac:dyDescent="0.25">
      <c r="A55" s="10">
        <f t="shared" si="1"/>
        <v>2021</v>
      </c>
      <c r="B55" s="10" t="s">
        <v>8</v>
      </c>
      <c r="C55" s="22">
        <v>63.29</v>
      </c>
      <c r="D55" s="10"/>
      <c r="E55" s="20"/>
      <c r="J55" s="4" t="str">
        <f t="shared" si="2"/>
        <v>5 jours ouvrés après la fin du mois de Avril 2021</v>
      </c>
    </row>
    <row r="56" spans="1:10" x14ac:dyDescent="0.25">
      <c r="A56" s="10">
        <f t="shared" si="1"/>
        <v>2021</v>
      </c>
      <c r="B56" s="10" t="s">
        <v>9</v>
      </c>
      <c r="C56" s="22">
        <v>57.02</v>
      </c>
      <c r="D56" s="10"/>
      <c r="E56" s="20"/>
      <c r="J56" s="4" t="str">
        <f t="shared" si="2"/>
        <v>5 jours ouvrés après la fin du mois de Mai 2021</v>
      </c>
    </row>
    <row r="57" spans="1:10" x14ac:dyDescent="0.25">
      <c r="A57" s="10">
        <f t="shared" si="1"/>
        <v>2021</v>
      </c>
      <c r="B57" s="10" t="s">
        <v>10</v>
      </c>
      <c r="C57" s="22">
        <v>74.48</v>
      </c>
      <c r="D57" s="10"/>
      <c r="E57" s="19"/>
      <c r="J57" s="4" t="str">
        <f t="shared" si="2"/>
        <v>5 jours ouvrés après la fin du mois de Juin 2021</v>
      </c>
    </row>
    <row r="58" spans="1:10" x14ac:dyDescent="0.25">
      <c r="A58" s="10">
        <f t="shared" si="1"/>
        <v>2021</v>
      </c>
      <c r="B58" s="10" t="s">
        <v>11</v>
      </c>
      <c r="C58" s="22">
        <v>78.92</v>
      </c>
      <c r="D58" s="10"/>
      <c r="E58" s="20"/>
      <c r="J58" s="4" t="str">
        <f t="shared" si="2"/>
        <v>5 jours ouvrés après la fin du mois de Juillet 2021</v>
      </c>
    </row>
    <row r="59" spans="1:10" x14ac:dyDescent="0.25">
      <c r="A59" s="10">
        <f t="shared" si="1"/>
        <v>2021</v>
      </c>
      <c r="B59" s="10" t="s">
        <v>12</v>
      </c>
      <c r="C59" s="22">
        <v>80.31</v>
      </c>
      <c r="D59" s="10"/>
      <c r="E59" s="20"/>
      <c r="J59" s="4" t="str">
        <f t="shared" si="2"/>
        <v>5 jours ouvrés après la fin du mois de Août 2021</v>
      </c>
    </row>
    <row r="60" spans="1:10" ht="28.15" customHeight="1" x14ac:dyDescent="0.25">
      <c r="A60" s="10">
        <f t="shared" si="1"/>
        <v>2021</v>
      </c>
      <c r="B60" s="10" t="s">
        <v>13</v>
      </c>
      <c r="C60" s="22">
        <v>135.31</v>
      </c>
      <c r="D60" s="22">
        <v>135.31</v>
      </c>
      <c r="E60" s="22">
        <v>134.43</v>
      </c>
      <c r="J60" s="4" t="str">
        <f t="shared" si="2"/>
        <v>5 jours ouvrés après la fin du mois de Septembre 2021</v>
      </c>
    </row>
    <row r="61" spans="1:10" x14ac:dyDescent="0.25">
      <c r="A61" s="10">
        <f t="shared" si="1"/>
        <v>2021</v>
      </c>
      <c r="B61" s="10" t="s">
        <v>14</v>
      </c>
      <c r="C61" s="22">
        <v>173.23</v>
      </c>
      <c r="D61" s="10"/>
      <c r="E61" s="20"/>
      <c r="J61" s="4" t="str">
        <f t="shared" si="2"/>
        <v>5 jours ouvrés après la fin du mois de Octobre 2021</v>
      </c>
    </row>
    <row r="62" spans="1:10" x14ac:dyDescent="0.25">
      <c r="A62" s="10">
        <f t="shared" si="1"/>
        <v>2021</v>
      </c>
      <c r="B62" s="10" t="s">
        <v>15</v>
      </c>
      <c r="C62" s="22">
        <v>217.06</v>
      </c>
      <c r="D62" s="10"/>
      <c r="E62" s="20"/>
      <c r="J62" s="4" t="str">
        <f t="shared" si="2"/>
        <v>5 jours ouvrés après la fin du mois de Novembre 2021</v>
      </c>
    </row>
    <row r="63" spans="1:10" x14ac:dyDescent="0.25">
      <c r="A63" s="10">
        <f t="shared" si="1"/>
        <v>2021</v>
      </c>
      <c r="B63" s="10" t="s">
        <v>16</v>
      </c>
      <c r="C63" s="22">
        <v>274.67</v>
      </c>
      <c r="D63" s="10"/>
      <c r="E63" s="19"/>
      <c r="J63" s="4" t="str">
        <f t="shared" si="2"/>
        <v>5 jours ouvrés après la fin du mois de Décembre 2021</v>
      </c>
    </row>
    <row r="64" spans="1:10" x14ac:dyDescent="0.25">
      <c r="A64" s="10">
        <f t="shared" si="1"/>
        <v>2022</v>
      </c>
      <c r="B64" s="10" t="s">
        <v>5</v>
      </c>
      <c r="C64" s="22">
        <v>211.42</v>
      </c>
      <c r="D64" s="10"/>
      <c r="E64" s="20"/>
      <c r="J64" s="4" t="str">
        <f t="shared" si="2"/>
        <v>5 jours ouvrés après la fin du mois de Janvier 2022</v>
      </c>
    </row>
    <row r="65" spans="1:10" x14ac:dyDescent="0.25">
      <c r="A65" s="10">
        <f t="shared" si="1"/>
        <v>2022</v>
      </c>
      <c r="B65" s="10" t="s">
        <v>6</v>
      </c>
      <c r="C65" s="22">
        <v>185.55</v>
      </c>
      <c r="D65" s="10"/>
      <c r="E65" s="20"/>
      <c r="J65" s="4" t="str">
        <f t="shared" si="2"/>
        <v>5 jours ouvrés après la fin du mois de Février 2022</v>
      </c>
    </row>
    <row r="66" spans="1:10" x14ac:dyDescent="0.25">
      <c r="A66" s="10">
        <f t="shared" si="1"/>
        <v>2022</v>
      </c>
      <c r="B66" s="10" t="s">
        <v>7</v>
      </c>
      <c r="C66" s="22">
        <v>295.2</v>
      </c>
      <c r="D66" s="10"/>
      <c r="E66" s="19"/>
      <c r="J66" s="4" t="str">
        <f t="shared" si="2"/>
        <v>5 jours ouvrés après la fin du mois de Mars 2022</v>
      </c>
    </row>
    <row r="67" spans="1:10" x14ac:dyDescent="0.25">
      <c r="A67" s="10">
        <f t="shared" si="1"/>
        <v>2022</v>
      </c>
      <c r="B67" s="10" t="s">
        <v>8</v>
      </c>
      <c r="C67" s="22">
        <v>233.1</v>
      </c>
      <c r="D67" s="10"/>
      <c r="E67" s="20"/>
      <c r="J67" s="4" t="str">
        <f t="shared" si="2"/>
        <v>5 jours ouvrés après la fin du mois de Avril 2022</v>
      </c>
    </row>
    <row r="68" spans="1:10" x14ac:dyDescent="0.25">
      <c r="A68" s="10">
        <f t="shared" si="1"/>
        <v>2022</v>
      </c>
      <c r="B68" s="10" t="s">
        <v>9</v>
      </c>
      <c r="C68" s="22">
        <v>197.43</v>
      </c>
      <c r="D68" s="10"/>
      <c r="E68" s="20"/>
      <c r="J68" s="4" t="str">
        <f t="shared" ref="J68:J99" si="3">"5 jours ouvrés après la fin du mois de "&amp;B68&amp;" "&amp;A68</f>
        <v>5 jours ouvrés après la fin du mois de Mai 2022</v>
      </c>
    </row>
    <row r="69" spans="1:10" x14ac:dyDescent="0.25">
      <c r="A69" s="10">
        <f t="shared" si="1"/>
        <v>2022</v>
      </c>
      <c r="B69" s="10" t="s">
        <v>10</v>
      </c>
      <c r="C69" s="22">
        <v>248.4</v>
      </c>
      <c r="D69" s="10"/>
      <c r="E69" s="19"/>
      <c r="J69" s="4" t="str">
        <f t="shared" si="3"/>
        <v>5 jours ouvrés après la fin du mois de Juin 2022</v>
      </c>
    </row>
    <row r="70" spans="1:10" x14ac:dyDescent="0.25">
      <c r="A70" s="10">
        <f t="shared" si="1"/>
        <v>2022</v>
      </c>
      <c r="B70" s="10" t="s">
        <v>11</v>
      </c>
      <c r="C70" s="22">
        <v>400.87</v>
      </c>
      <c r="D70" s="10"/>
      <c r="E70" s="20"/>
      <c r="J70" s="4" t="str">
        <f t="shared" si="3"/>
        <v>5 jours ouvrés après la fin du mois de Juillet 2022</v>
      </c>
    </row>
    <row r="71" spans="1:10" x14ac:dyDescent="0.25">
      <c r="A71" s="10">
        <f t="shared" si="1"/>
        <v>2022</v>
      </c>
      <c r="B71" s="10" t="s">
        <v>12</v>
      </c>
      <c r="C71" s="22">
        <v>492.49</v>
      </c>
      <c r="D71" s="10"/>
      <c r="E71" s="20"/>
      <c r="J71" s="4" t="str">
        <f t="shared" si="3"/>
        <v>5 jours ouvrés après la fin du mois de Août 2022</v>
      </c>
    </row>
    <row r="72" spans="1:10" x14ac:dyDescent="0.25">
      <c r="A72" s="10">
        <f t="shared" si="1"/>
        <v>2022</v>
      </c>
      <c r="B72" s="10" t="s">
        <v>13</v>
      </c>
      <c r="C72" s="22">
        <v>394.7</v>
      </c>
      <c r="D72" s="10"/>
      <c r="E72" s="19"/>
      <c r="J72" s="4" t="str">
        <f t="shared" si="3"/>
        <v>5 jours ouvrés après la fin du mois de Septembre 2022</v>
      </c>
    </row>
    <row r="73" spans="1:10" x14ac:dyDescent="0.25">
      <c r="A73" s="10">
        <f t="shared" si="1"/>
        <v>2022</v>
      </c>
      <c r="B73" s="10" t="s">
        <v>14</v>
      </c>
      <c r="C73" s="22">
        <v>178.88</v>
      </c>
      <c r="D73" s="10"/>
      <c r="E73" s="20"/>
      <c r="J73" s="4" t="str">
        <f t="shared" si="3"/>
        <v>5 jours ouvrés après la fin du mois de Octobre 2022</v>
      </c>
    </row>
    <row r="74" spans="1:10" x14ac:dyDescent="0.25">
      <c r="A74" s="10">
        <f t="shared" si="1"/>
        <v>2022</v>
      </c>
      <c r="B74" s="10" t="s">
        <v>15</v>
      </c>
      <c r="C74" s="22">
        <v>191.88</v>
      </c>
      <c r="D74" s="10"/>
      <c r="E74" s="20"/>
      <c r="J74" s="4" t="str">
        <f t="shared" si="3"/>
        <v>5 jours ouvrés après la fin du mois de Novembre 2022</v>
      </c>
    </row>
    <row r="75" spans="1:10" x14ac:dyDescent="0.25">
      <c r="A75" s="10">
        <f t="shared" si="1"/>
        <v>2022</v>
      </c>
      <c r="B75" s="10" t="s">
        <v>16</v>
      </c>
      <c r="C75" s="22">
        <v>272.35000000000002</v>
      </c>
      <c r="D75" s="10"/>
      <c r="E75" s="19"/>
      <c r="J75" s="4" t="str">
        <f t="shared" si="3"/>
        <v>5 jours ouvrés après la fin du mois de Décembre 2022</v>
      </c>
    </row>
    <row r="76" spans="1:10" x14ac:dyDescent="0.25">
      <c r="A76" s="10">
        <f t="shared" si="1"/>
        <v>2023</v>
      </c>
      <c r="B76" s="10" t="s">
        <v>5</v>
      </c>
      <c r="C76" s="22">
        <v>133.56</v>
      </c>
      <c r="D76" s="10">
        <v>133.56</v>
      </c>
      <c r="E76" s="22">
        <v>133.74</v>
      </c>
      <c r="J76" s="4" t="str">
        <f t="shared" si="3"/>
        <v>5 jours ouvrés après la fin du mois de Janvier 2023</v>
      </c>
    </row>
    <row r="77" spans="1:10" x14ac:dyDescent="0.25">
      <c r="A77" s="10">
        <f t="shared" si="1"/>
        <v>2023</v>
      </c>
      <c r="B77" s="10" t="s">
        <v>6</v>
      </c>
      <c r="C77" s="22">
        <v>148.76</v>
      </c>
      <c r="D77" s="10">
        <v>148.76</v>
      </c>
      <c r="E77" s="22">
        <v>148.78</v>
      </c>
      <c r="J77" s="4" t="str">
        <f t="shared" si="3"/>
        <v>5 jours ouvrés après la fin du mois de Février 2023</v>
      </c>
    </row>
    <row r="78" spans="1:10" x14ac:dyDescent="0.25">
      <c r="A78" s="10">
        <f t="shared" si="1"/>
        <v>2023</v>
      </c>
      <c r="B78" s="10" t="s">
        <v>7</v>
      </c>
      <c r="C78" s="22">
        <v>112.56</v>
      </c>
      <c r="D78" s="10"/>
      <c r="E78" s="19"/>
      <c r="J78" s="4" t="str">
        <f t="shared" si="3"/>
        <v>5 jours ouvrés après la fin du mois de Mars 2023</v>
      </c>
    </row>
    <row r="79" spans="1:10" x14ac:dyDescent="0.25">
      <c r="A79" s="10">
        <f t="shared" si="1"/>
        <v>2023</v>
      </c>
      <c r="B79" s="10" t="s">
        <v>8</v>
      </c>
      <c r="C79" s="22">
        <v>106.66</v>
      </c>
      <c r="D79" s="10"/>
      <c r="E79" s="20"/>
      <c r="J79" s="4" t="str">
        <f t="shared" si="3"/>
        <v>5 jours ouvrés après la fin du mois de Avril 2023</v>
      </c>
    </row>
    <row r="80" spans="1:10" x14ac:dyDescent="0.25">
      <c r="A80" s="10">
        <f t="shared" si="1"/>
        <v>2023</v>
      </c>
      <c r="B80" s="10" t="s">
        <v>9</v>
      </c>
      <c r="C80" s="22">
        <v>80.599999999999994</v>
      </c>
      <c r="D80" s="10"/>
      <c r="E80" s="20"/>
      <c r="J80" s="4" t="str">
        <f t="shared" si="3"/>
        <v>5 jours ouvrés après la fin du mois de Mai 2023</v>
      </c>
    </row>
    <row r="81" spans="1:10" x14ac:dyDescent="0.25">
      <c r="A81" s="10">
        <f t="shared" ref="A81:A144" si="4">A69+1</f>
        <v>2023</v>
      </c>
      <c r="B81" s="10" t="s">
        <v>10</v>
      </c>
      <c r="C81" s="22">
        <v>93.18</v>
      </c>
      <c r="D81" s="10"/>
      <c r="E81" s="19"/>
      <c r="J81" s="4" t="str">
        <f t="shared" si="3"/>
        <v>5 jours ouvrés après la fin du mois de Juin 2023</v>
      </c>
    </row>
    <row r="82" spans="1:10" x14ac:dyDescent="0.25">
      <c r="A82" s="10">
        <f t="shared" si="4"/>
        <v>2023</v>
      </c>
      <c r="B82" s="10" t="s">
        <v>11</v>
      </c>
      <c r="C82" s="22">
        <v>83.75</v>
      </c>
      <c r="D82" s="10"/>
      <c r="E82" s="20"/>
      <c r="J82" s="4" t="str">
        <f t="shared" si="3"/>
        <v>5 jours ouvrés après la fin du mois de Juillet 2023</v>
      </c>
    </row>
    <row r="83" spans="1:10" x14ac:dyDescent="0.25">
      <c r="A83" s="10">
        <f t="shared" si="4"/>
        <v>2023</v>
      </c>
      <c r="B83" s="10" t="s">
        <v>12</v>
      </c>
      <c r="C83" s="22">
        <v>90.87</v>
      </c>
      <c r="D83" s="10"/>
      <c r="E83" s="20"/>
      <c r="J83" s="4" t="str">
        <f t="shared" si="3"/>
        <v>5 jours ouvrés après la fin du mois de Août 2023</v>
      </c>
    </row>
    <row r="84" spans="1:10" x14ac:dyDescent="0.25">
      <c r="A84" s="10">
        <f t="shared" si="4"/>
        <v>2023</v>
      </c>
      <c r="B84" s="10" t="s">
        <v>13</v>
      </c>
      <c r="C84" s="22">
        <v>90.6</v>
      </c>
      <c r="D84" s="10"/>
      <c r="E84" s="19"/>
      <c r="J84" s="4" t="str">
        <f t="shared" si="3"/>
        <v>5 jours ouvrés après la fin du mois de Septembre 2023</v>
      </c>
    </row>
    <row r="85" spans="1:10" x14ac:dyDescent="0.25">
      <c r="A85" s="10">
        <f t="shared" si="4"/>
        <v>2023</v>
      </c>
      <c r="B85" s="10" t="s">
        <v>14</v>
      </c>
      <c r="C85" s="22">
        <v>84.58</v>
      </c>
      <c r="D85" s="10"/>
      <c r="E85" s="20"/>
      <c r="J85" s="4" t="str">
        <f t="shared" si="3"/>
        <v>5 jours ouvrés après la fin du mois de Octobre 2023</v>
      </c>
    </row>
    <row r="86" spans="1:10" x14ac:dyDescent="0.25">
      <c r="A86" s="10">
        <f t="shared" si="4"/>
        <v>2023</v>
      </c>
      <c r="B86" s="10" t="s">
        <v>15</v>
      </c>
      <c r="C86" s="22">
        <v>88.96</v>
      </c>
      <c r="D86" s="10"/>
      <c r="E86" s="20"/>
      <c r="J86" s="4" t="str">
        <f t="shared" si="3"/>
        <v>5 jours ouvrés après la fin du mois de Novembre 2023</v>
      </c>
    </row>
    <row r="87" spans="1:10" x14ac:dyDescent="0.25">
      <c r="A87" s="10">
        <f t="shared" si="4"/>
        <v>2023</v>
      </c>
      <c r="B87" s="10" t="s">
        <v>16</v>
      </c>
      <c r="C87" s="22">
        <v>71.349999999999994</v>
      </c>
      <c r="D87" s="10"/>
      <c r="E87" s="19"/>
      <c r="J87" s="4" t="str">
        <f t="shared" si="3"/>
        <v>5 jours ouvrés après la fin du mois de Décembre 2023</v>
      </c>
    </row>
    <row r="88" spans="1:10" x14ac:dyDescent="0.25">
      <c r="A88" s="10">
        <f t="shared" si="4"/>
        <v>2024</v>
      </c>
      <c r="B88" s="10" t="s">
        <v>5</v>
      </c>
      <c r="C88" s="22">
        <v>77.430000000000007</v>
      </c>
      <c r="D88" s="10"/>
      <c r="E88" s="20"/>
      <c r="J88" s="4" t="str">
        <f t="shared" si="3"/>
        <v>5 jours ouvrés après la fin du mois de Janvier 2024</v>
      </c>
    </row>
    <row r="89" spans="1:10" x14ac:dyDescent="0.25">
      <c r="A89" s="10">
        <f t="shared" si="4"/>
        <v>2024</v>
      </c>
      <c r="B89" s="10" t="s">
        <v>6</v>
      </c>
      <c r="C89" s="22">
        <v>58.37</v>
      </c>
      <c r="D89" s="10"/>
      <c r="E89" s="20"/>
      <c r="J89" s="4" t="str">
        <f t="shared" si="3"/>
        <v>5 jours ouvrés après la fin du mois de Février 2024</v>
      </c>
    </row>
    <row r="90" spans="1:10" x14ac:dyDescent="0.25">
      <c r="A90" s="10">
        <f t="shared" si="4"/>
        <v>2024</v>
      </c>
      <c r="B90" s="10" t="s">
        <v>7</v>
      </c>
      <c r="C90" s="22">
        <v>53.97</v>
      </c>
      <c r="D90" s="10"/>
      <c r="E90" s="19"/>
      <c r="J90" s="4" t="str">
        <f t="shared" si="3"/>
        <v>5 jours ouvrés après la fin du mois de Mars 2024</v>
      </c>
    </row>
    <row r="91" spans="1:10" x14ac:dyDescent="0.25">
      <c r="A91" s="10">
        <f t="shared" si="4"/>
        <v>2024</v>
      </c>
      <c r="B91" s="10" t="s">
        <v>8</v>
      </c>
      <c r="C91" s="22">
        <v>32.94</v>
      </c>
      <c r="D91" s="10"/>
      <c r="E91" s="20"/>
      <c r="J91" s="4" t="str">
        <f t="shared" si="3"/>
        <v>5 jours ouvrés après la fin du mois de Avril 2024</v>
      </c>
    </row>
    <row r="92" spans="1:10" x14ac:dyDescent="0.25">
      <c r="A92" s="10">
        <f t="shared" si="4"/>
        <v>2024</v>
      </c>
      <c r="B92" s="10" t="s">
        <v>9</v>
      </c>
      <c r="C92" s="22">
        <v>30.61</v>
      </c>
      <c r="D92" s="10"/>
      <c r="E92" s="20"/>
      <c r="J92" s="4" t="str">
        <f t="shared" si="3"/>
        <v>5 jours ouvrés après la fin du mois de Mai 2024</v>
      </c>
    </row>
    <row r="93" spans="1:10" x14ac:dyDescent="0.25">
      <c r="A93" s="10">
        <f t="shared" si="4"/>
        <v>2024</v>
      </c>
      <c r="B93" s="10" t="s">
        <v>10</v>
      </c>
      <c r="C93" s="22">
        <v>42.78</v>
      </c>
      <c r="D93" s="10"/>
      <c r="E93" s="19"/>
      <c r="J93" s="4" t="str">
        <f t="shared" si="3"/>
        <v>5 jours ouvrés après la fin du mois de Juin 2024</v>
      </c>
    </row>
    <row r="94" spans="1:10" x14ac:dyDescent="0.25">
      <c r="A94" s="10">
        <f t="shared" si="4"/>
        <v>2024</v>
      </c>
      <c r="B94" s="10" t="s">
        <v>11</v>
      </c>
      <c r="C94" s="22">
        <v>51.7</v>
      </c>
      <c r="D94" s="10"/>
      <c r="E94" s="20"/>
      <c r="J94" s="4" t="str">
        <f t="shared" si="3"/>
        <v>5 jours ouvrés après la fin du mois de Juillet 2024</v>
      </c>
    </row>
    <row r="95" spans="1:10" x14ac:dyDescent="0.25">
      <c r="A95" s="10">
        <f t="shared" si="4"/>
        <v>2024</v>
      </c>
      <c r="B95" s="10" t="s">
        <v>12</v>
      </c>
      <c r="C95" s="22">
        <v>58.93</v>
      </c>
      <c r="D95" s="10"/>
      <c r="E95" s="20"/>
      <c r="J95" s="4" t="str">
        <f t="shared" si="3"/>
        <v>5 jours ouvrés après la fin du mois de Août 2024</v>
      </c>
    </row>
    <row r="96" spans="1:10" x14ac:dyDescent="0.25">
      <c r="A96" s="10">
        <f t="shared" si="4"/>
        <v>2024</v>
      </c>
      <c r="B96" s="10" t="s">
        <v>13</v>
      </c>
      <c r="C96" s="22">
        <v>53.13</v>
      </c>
      <c r="D96" s="10"/>
      <c r="E96" s="19"/>
      <c r="J96" s="4" t="str">
        <f t="shared" si="3"/>
        <v>5 jours ouvrés après la fin du mois de Septembre 2024</v>
      </c>
    </row>
    <row r="97" spans="1:10" x14ac:dyDescent="0.25">
      <c r="A97" s="10">
        <f t="shared" si="4"/>
        <v>2024</v>
      </c>
      <c r="B97" s="10" t="s">
        <v>14</v>
      </c>
      <c r="C97" s="22">
        <v>63.12</v>
      </c>
      <c r="D97" s="10"/>
      <c r="E97" s="20"/>
      <c r="J97" s="4" t="str">
        <f t="shared" si="3"/>
        <v>5 jours ouvrés après la fin du mois de Octobre 2024</v>
      </c>
    </row>
    <row r="98" spans="1:10" x14ac:dyDescent="0.25">
      <c r="A98" s="10">
        <f t="shared" si="4"/>
        <v>2024</v>
      </c>
      <c r="B98" s="10" t="s">
        <v>15</v>
      </c>
      <c r="C98" s="22">
        <v>100.53</v>
      </c>
      <c r="D98" s="10"/>
      <c r="E98" s="20"/>
      <c r="J98" s="4" t="str">
        <f t="shared" si="3"/>
        <v>5 jours ouvrés après la fin du mois de Novembre 2024</v>
      </c>
    </row>
    <row r="99" spans="1:10" x14ac:dyDescent="0.25">
      <c r="A99" s="10">
        <f t="shared" si="4"/>
        <v>2024</v>
      </c>
      <c r="B99" s="10" t="s">
        <v>16</v>
      </c>
      <c r="C99" s="22">
        <v>98.18</v>
      </c>
      <c r="D99" s="10"/>
      <c r="E99" s="19"/>
      <c r="J99" s="4" t="str">
        <f t="shared" si="3"/>
        <v>5 jours ouvrés après la fin du mois de Décembre 2024</v>
      </c>
    </row>
    <row r="100" spans="1:10" x14ac:dyDescent="0.25">
      <c r="A100" s="10">
        <f t="shared" si="4"/>
        <v>2025</v>
      </c>
      <c r="B100" s="10" t="s">
        <v>5</v>
      </c>
      <c r="C100" s="22">
        <v>102.27</v>
      </c>
      <c r="D100" s="10"/>
      <c r="E100" s="20"/>
      <c r="J100" s="4" t="str">
        <f t="shared" ref="J100:J131" si="5">"5 jours ouvrés après la fin du mois de "&amp;B100&amp;" "&amp;A100</f>
        <v>5 jours ouvrés après la fin du mois de Janvier 2025</v>
      </c>
    </row>
    <row r="101" spans="1:10" x14ac:dyDescent="0.25">
      <c r="A101" s="10">
        <f t="shared" si="4"/>
        <v>2025</v>
      </c>
      <c r="B101" s="10" t="s">
        <v>6</v>
      </c>
      <c r="C101" s="22">
        <v>122.66</v>
      </c>
      <c r="D101" s="10"/>
      <c r="E101" s="20"/>
      <c r="J101" s="4" t="str">
        <f t="shared" si="5"/>
        <v>5 jours ouvrés après la fin du mois de Février 2025</v>
      </c>
    </row>
    <row r="102" spans="1:10" x14ac:dyDescent="0.25">
      <c r="A102" s="10">
        <f t="shared" si="4"/>
        <v>2025</v>
      </c>
      <c r="B102" s="10" t="s">
        <v>7</v>
      </c>
      <c r="C102" s="22">
        <v>77.959999999999994</v>
      </c>
      <c r="D102" s="10"/>
      <c r="E102" s="19"/>
      <c r="J102" s="4" t="str">
        <f t="shared" si="5"/>
        <v>5 jours ouvrés après la fin du mois de Mars 2025</v>
      </c>
    </row>
    <row r="103" spans="1:10" x14ac:dyDescent="0.25">
      <c r="A103" s="10">
        <f t="shared" si="4"/>
        <v>2025</v>
      </c>
      <c r="B103" s="10" t="s">
        <v>8</v>
      </c>
      <c r="C103" s="10"/>
      <c r="D103" s="10"/>
      <c r="E103" s="20"/>
      <c r="J103" s="4" t="str">
        <f t="shared" si="5"/>
        <v>5 jours ouvrés après la fin du mois de Avril 2025</v>
      </c>
    </row>
    <row r="104" spans="1:10" x14ac:dyDescent="0.25">
      <c r="A104" s="10">
        <f t="shared" si="4"/>
        <v>2025</v>
      </c>
      <c r="B104" s="10" t="s">
        <v>9</v>
      </c>
      <c r="C104" s="10"/>
      <c r="D104" s="10"/>
      <c r="E104" s="20"/>
      <c r="J104" s="4" t="str">
        <f t="shared" si="5"/>
        <v>5 jours ouvrés après la fin du mois de Mai 2025</v>
      </c>
    </row>
    <row r="105" spans="1:10" x14ac:dyDescent="0.25">
      <c r="A105" s="10">
        <f t="shared" si="4"/>
        <v>2025</v>
      </c>
      <c r="B105" s="10" t="s">
        <v>10</v>
      </c>
      <c r="C105" s="10"/>
      <c r="D105" s="10"/>
      <c r="E105" s="19"/>
      <c r="J105" s="4" t="str">
        <f t="shared" si="5"/>
        <v>5 jours ouvrés après la fin du mois de Juin 2025</v>
      </c>
    </row>
    <row r="106" spans="1:10" x14ac:dyDescent="0.25">
      <c r="A106" s="10">
        <f t="shared" si="4"/>
        <v>2025</v>
      </c>
      <c r="B106" s="10" t="s">
        <v>11</v>
      </c>
      <c r="C106" s="10"/>
      <c r="D106" s="10"/>
      <c r="E106" s="20"/>
      <c r="J106" s="4" t="str">
        <f t="shared" si="5"/>
        <v>5 jours ouvrés après la fin du mois de Juillet 2025</v>
      </c>
    </row>
    <row r="107" spans="1:10" x14ac:dyDescent="0.25">
      <c r="A107" s="10">
        <f t="shared" si="4"/>
        <v>2025</v>
      </c>
      <c r="B107" s="10" t="s">
        <v>12</v>
      </c>
      <c r="C107" s="10"/>
      <c r="D107" s="10"/>
      <c r="E107" s="20"/>
      <c r="J107" s="4" t="str">
        <f t="shared" si="5"/>
        <v>5 jours ouvrés après la fin du mois de Août 2025</v>
      </c>
    </row>
    <row r="108" spans="1:10" x14ac:dyDescent="0.25">
      <c r="A108" s="10">
        <f t="shared" si="4"/>
        <v>2025</v>
      </c>
      <c r="B108" s="10" t="s">
        <v>13</v>
      </c>
      <c r="C108" s="10"/>
      <c r="D108" s="10"/>
      <c r="E108" s="19"/>
      <c r="J108" s="4" t="str">
        <f t="shared" si="5"/>
        <v>5 jours ouvrés après la fin du mois de Septembre 2025</v>
      </c>
    </row>
    <row r="109" spans="1:10" x14ac:dyDescent="0.25">
      <c r="A109" s="10">
        <f t="shared" si="4"/>
        <v>2025</v>
      </c>
      <c r="B109" s="10" t="s">
        <v>14</v>
      </c>
      <c r="C109" s="10"/>
      <c r="D109" s="10"/>
      <c r="E109" s="20"/>
      <c r="J109" s="4" t="str">
        <f t="shared" si="5"/>
        <v>5 jours ouvrés après la fin du mois de Octobre 2025</v>
      </c>
    </row>
    <row r="110" spans="1:10" x14ac:dyDescent="0.25">
      <c r="A110" s="10">
        <f t="shared" si="4"/>
        <v>2025</v>
      </c>
      <c r="B110" s="10" t="s">
        <v>15</v>
      </c>
      <c r="C110" s="10"/>
      <c r="D110" s="10"/>
      <c r="E110" s="20"/>
      <c r="J110" s="4" t="str">
        <f t="shared" si="5"/>
        <v>5 jours ouvrés après la fin du mois de Novembre 2025</v>
      </c>
    </row>
    <row r="111" spans="1:10" x14ac:dyDescent="0.25">
      <c r="A111" s="10">
        <f t="shared" si="4"/>
        <v>2025</v>
      </c>
      <c r="B111" s="10" t="s">
        <v>16</v>
      </c>
      <c r="C111" s="10"/>
      <c r="D111" s="10"/>
      <c r="E111" s="19"/>
      <c r="J111" s="4" t="str">
        <f t="shared" si="5"/>
        <v>5 jours ouvrés après la fin du mois de Décembre 2025</v>
      </c>
    </row>
    <row r="112" spans="1:10" x14ac:dyDescent="0.25">
      <c r="A112" s="10">
        <f t="shared" si="4"/>
        <v>2026</v>
      </c>
      <c r="B112" s="10" t="s">
        <v>5</v>
      </c>
      <c r="C112" s="10"/>
      <c r="D112" s="10"/>
      <c r="E112" s="20"/>
      <c r="J112" s="4" t="str">
        <f t="shared" si="5"/>
        <v>5 jours ouvrés après la fin du mois de Janvier 2026</v>
      </c>
    </row>
    <row r="113" spans="1:10" x14ac:dyDescent="0.25">
      <c r="A113" s="10">
        <f t="shared" si="4"/>
        <v>2026</v>
      </c>
      <c r="B113" s="10" t="s">
        <v>6</v>
      </c>
      <c r="C113" s="10"/>
      <c r="D113" s="10"/>
      <c r="E113" s="20"/>
      <c r="J113" s="4" t="str">
        <f t="shared" si="5"/>
        <v>5 jours ouvrés après la fin du mois de Février 2026</v>
      </c>
    </row>
    <row r="114" spans="1:10" x14ac:dyDescent="0.25">
      <c r="A114" s="10">
        <f t="shared" si="4"/>
        <v>2026</v>
      </c>
      <c r="B114" s="10" t="s">
        <v>7</v>
      </c>
      <c r="C114" s="10"/>
      <c r="D114" s="10"/>
      <c r="E114" s="19"/>
      <c r="J114" s="4" t="str">
        <f t="shared" si="5"/>
        <v>5 jours ouvrés après la fin du mois de Mars 2026</v>
      </c>
    </row>
    <row r="115" spans="1:10" x14ac:dyDescent="0.25">
      <c r="A115" s="10">
        <f t="shared" si="4"/>
        <v>2026</v>
      </c>
      <c r="B115" s="10" t="s">
        <v>8</v>
      </c>
      <c r="C115" s="10"/>
      <c r="D115" s="10"/>
      <c r="E115" s="20"/>
      <c r="J115" s="4" t="str">
        <f t="shared" si="5"/>
        <v>5 jours ouvrés après la fin du mois de Avril 2026</v>
      </c>
    </row>
    <row r="116" spans="1:10" x14ac:dyDescent="0.25">
      <c r="A116" s="10">
        <f t="shared" si="4"/>
        <v>2026</v>
      </c>
      <c r="B116" s="10" t="s">
        <v>9</v>
      </c>
      <c r="C116" s="10"/>
      <c r="D116" s="10"/>
      <c r="E116" s="20"/>
      <c r="J116" s="4" t="str">
        <f t="shared" si="5"/>
        <v>5 jours ouvrés après la fin du mois de Mai 2026</v>
      </c>
    </row>
    <row r="117" spans="1:10" x14ac:dyDescent="0.25">
      <c r="A117" s="10">
        <f t="shared" si="4"/>
        <v>2026</v>
      </c>
      <c r="B117" s="10" t="s">
        <v>10</v>
      </c>
      <c r="C117" s="10"/>
      <c r="D117" s="10"/>
      <c r="E117" s="19"/>
      <c r="J117" s="4" t="str">
        <f t="shared" si="5"/>
        <v>5 jours ouvrés après la fin du mois de Juin 2026</v>
      </c>
    </row>
    <row r="118" spans="1:10" x14ac:dyDescent="0.25">
      <c r="A118" s="10">
        <f t="shared" si="4"/>
        <v>2026</v>
      </c>
      <c r="B118" s="10" t="s">
        <v>11</v>
      </c>
      <c r="C118" s="10"/>
      <c r="D118" s="10"/>
      <c r="E118" s="20"/>
      <c r="J118" s="4" t="str">
        <f t="shared" si="5"/>
        <v>5 jours ouvrés après la fin du mois de Juillet 2026</v>
      </c>
    </row>
    <row r="119" spans="1:10" x14ac:dyDescent="0.25">
      <c r="A119" s="10">
        <f t="shared" si="4"/>
        <v>2026</v>
      </c>
      <c r="B119" s="10" t="s">
        <v>12</v>
      </c>
      <c r="C119" s="10"/>
      <c r="D119" s="10"/>
      <c r="E119" s="20"/>
      <c r="J119" s="4" t="str">
        <f t="shared" si="5"/>
        <v>5 jours ouvrés après la fin du mois de Août 2026</v>
      </c>
    </row>
    <row r="120" spans="1:10" x14ac:dyDescent="0.25">
      <c r="A120" s="10">
        <f t="shared" si="4"/>
        <v>2026</v>
      </c>
      <c r="B120" s="10" t="s">
        <v>13</v>
      </c>
      <c r="C120" s="10"/>
      <c r="D120" s="10"/>
      <c r="E120" s="19"/>
      <c r="J120" s="4" t="str">
        <f t="shared" si="5"/>
        <v>5 jours ouvrés après la fin du mois de Septembre 2026</v>
      </c>
    </row>
    <row r="121" spans="1:10" x14ac:dyDescent="0.25">
      <c r="A121" s="10">
        <f t="shared" si="4"/>
        <v>2026</v>
      </c>
      <c r="B121" s="10" t="s">
        <v>14</v>
      </c>
      <c r="C121" s="10"/>
      <c r="D121" s="10"/>
      <c r="E121" s="20"/>
      <c r="J121" s="4" t="str">
        <f t="shared" si="5"/>
        <v>5 jours ouvrés après la fin du mois de Octobre 2026</v>
      </c>
    </row>
    <row r="122" spans="1:10" x14ac:dyDescent="0.25">
      <c r="A122" s="10">
        <f t="shared" si="4"/>
        <v>2026</v>
      </c>
      <c r="B122" s="10" t="s">
        <v>15</v>
      </c>
      <c r="C122" s="10"/>
      <c r="D122" s="10"/>
      <c r="E122" s="20"/>
      <c r="J122" s="4" t="str">
        <f t="shared" si="5"/>
        <v>5 jours ouvrés après la fin du mois de Novembre 2026</v>
      </c>
    </row>
    <row r="123" spans="1:10" x14ac:dyDescent="0.25">
      <c r="A123" s="10">
        <f t="shared" si="4"/>
        <v>2026</v>
      </c>
      <c r="B123" s="10" t="s">
        <v>16</v>
      </c>
      <c r="C123" s="10"/>
      <c r="D123" s="10"/>
      <c r="E123" s="19"/>
      <c r="J123" s="4" t="str">
        <f t="shared" si="5"/>
        <v>5 jours ouvrés après la fin du mois de Décembre 2026</v>
      </c>
    </row>
    <row r="124" spans="1:10" x14ac:dyDescent="0.25">
      <c r="A124" s="10">
        <f t="shared" si="4"/>
        <v>2027</v>
      </c>
      <c r="B124" s="10" t="s">
        <v>5</v>
      </c>
      <c r="C124" s="10"/>
      <c r="D124" s="10"/>
      <c r="E124" s="20"/>
      <c r="J124" s="4" t="str">
        <f t="shared" si="5"/>
        <v>5 jours ouvrés après la fin du mois de Janvier 2027</v>
      </c>
    </row>
    <row r="125" spans="1:10" x14ac:dyDescent="0.25">
      <c r="A125" s="10">
        <f t="shared" si="4"/>
        <v>2027</v>
      </c>
      <c r="B125" s="10" t="s">
        <v>6</v>
      </c>
      <c r="C125" s="10"/>
      <c r="D125" s="10"/>
      <c r="E125" s="20"/>
      <c r="J125" s="4" t="str">
        <f t="shared" si="5"/>
        <v>5 jours ouvrés après la fin du mois de Février 2027</v>
      </c>
    </row>
    <row r="126" spans="1:10" x14ac:dyDescent="0.25">
      <c r="A126" s="10">
        <f t="shared" si="4"/>
        <v>2027</v>
      </c>
      <c r="B126" s="10" t="s">
        <v>7</v>
      </c>
      <c r="C126" s="10"/>
      <c r="D126" s="10"/>
      <c r="E126" s="19"/>
      <c r="J126" s="4" t="str">
        <f t="shared" si="5"/>
        <v>5 jours ouvrés après la fin du mois de Mars 2027</v>
      </c>
    </row>
    <row r="127" spans="1:10" x14ac:dyDescent="0.25">
      <c r="A127" s="10">
        <f t="shared" si="4"/>
        <v>2027</v>
      </c>
      <c r="B127" s="10" t="s">
        <v>8</v>
      </c>
      <c r="C127" s="10"/>
      <c r="D127" s="10"/>
      <c r="E127" s="20"/>
      <c r="J127" s="4" t="str">
        <f t="shared" si="5"/>
        <v>5 jours ouvrés après la fin du mois de Avril 2027</v>
      </c>
    </row>
    <row r="128" spans="1:10" x14ac:dyDescent="0.25">
      <c r="A128" s="10">
        <f t="shared" si="4"/>
        <v>2027</v>
      </c>
      <c r="B128" s="10" t="s">
        <v>9</v>
      </c>
      <c r="C128" s="10"/>
      <c r="D128" s="10"/>
      <c r="E128" s="20"/>
      <c r="J128" s="4" t="str">
        <f t="shared" si="5"/>
        <v>5 jours ouvrés après la fin du mois de Mai 2027</v>
      </c>
    </row>
    <row r="129" spans="1:10" x14ac:dyDescent="0.25">
      <c r="A129" s="10">
        <f t="shared" si="4"/>
        <v>2027</v>
      </c>
      <c r="B129" s="10" t="s">
        <v>10</v>
      </c>
      <c r="C129" s="10"/>
      <c r="D129" s="10"/>
      <c r="E129" s="19"/>
      <c r="J129" s="4" t="str">
        <f t="shared" si="5"/>
        <v>5 jours ouvrés après la fin du mois de Juin 2027</v>
      </c>
    </row>
    <row r="130" spans="1:10" x14ac:dyDescent="0.25">
      <c r="A130" s="10">
        <f t="shared" si="4"/>
        <v>2027</v>
      </c>
      <c r="B130" s="10" t="s">
        <v>11</v>
      </c>
      <c r="C130" s="10"/>
      <c r="D130" s="10"/>
      <c r="E130" s="20"/>
      <c r="J130" s="4" t="str">
        <f t="shared" si="5"/>
        <v>5 jours ouvrés après la fin du mois de Juillet 2027</v>
      </c>
    </row>
    <row r="131" spans="1:10" x14ac:dyDescent="0.25">
      <c r="A131" s="10">
        <f t="shared" si="4"/>
        <v>2027</v>
      </c>
      <c r="B131" s="10" t="s">
        <v>12</v>
      </c>
      <c r="C131" s="10"/>
      <c r="D131" s="10"/>
      <c r="E131" s="20"/>
      <c r="J131" s="4" t="str">
        <f t="shared" si="5"/>
        <v>5 jours ouvrés après la fin du mois de Août 2027</v>
      </c>
    </row>
    <row r="132" spans="1:10" x14ac:dyDescent="0.25">
      <c r="A132" s="10">
        <f t="shared" si="4"/>
        <v>2027</v>
      </c>
      <c r="B132" s="10" t="s">
        <v>13</v>
      </c>
      <c r="C132" s="10"/>
      <c r="D132" s="10"/>
      <c r="E132" s="19"/>
      <c r="J132" s="4" t="str">
        <f t="shared" ref="J132:J168" si="6">"5 jours ouvrés après la fin du mois de "&amp;B132&amp;" "&amp;A132</f>
        <v>5 jours ouvrés après la fin du mois de Septembre 2027</v>
      </c>
    </row>
    <row r="133" spans="1:10" x14ac:dyDescent="0.25">
      <c r="A133" s="10">
        <f t="shared" si="4"/>
        <v>2027</v>
      </c>
      <c r="B133" s="10" t="s">
        <v>14</v>
      </c>
      <c r="C133" s="10"/>
      <c r="D133" s="10"/>
      <c r="E133" s="20"/>
      <c r="J133" s="4" t="str">
        <f t="shared" si="6"/>
        <v>5 jours ouvrés après la fin du mois de Octobre 2027</v>
      </c>
    </row>
    <row r="134" spans="1:10" x14ac:dyDescent="0.25">
      <c r="A134" s="10">
        <f t="shared" si="4"/>
        <v>2027</v>
      </c>
      <c r="B134" s="10" t="s">
        <v>15</v>
      </c>
      <c r="C134" s="10"/>
      <c r="D134" s="10"/>
      <c r="E134" s="20"/>
      <c r="J134" s="4" t="str">
        <f t="shared" si="6"/>
        <v>5 jours ouvrés après la fin du mois de Novembre 2027</v>
      </c>
    </row>
    <row r="135" spans="1:10" x14ac:dyDescent="0.25">
      <c r="A135" s="10">
        <f t="shared" si="4"/>
        <v>2027</v>
      </c>
      <c r="B135" s="10" t="s">
        <v>16</v>
      </c>
      <c r="C135" s="10"/>
      <c r="D135" s="10"/>
      <c r="E135" s="19"/>
      <c r="J135" s="4" t="str">
        <f t="shared" si="6"/>
        <v>5 jours ouvrés après la fin du mois de Décembre 2027</v>
      </c>
    </row>
    <row r="136" spans="1:10" x14ac:dyDescent="0.25">
      <c r="A136" s="10">
        <f t="shared" si="4"/>
        <v>2028</v>
      </c>
      <c r="B136" s="10" t="s">
        <v>5</v>
      </c>
      <c r="C136" s="10"/>
      <c r="D136" s="10"/>
      <c r="E136" s="20"/>
      <c r="J136" s="4" t="str">
        <f t="shared" si="6"/>
        <v>5 jours ouvrés après la fin du mois de Janvier 2028</v>
      </c>
    </row>
    <row r="137" spans="1:10" x14ac:dyDescent="0.25">
      <c r="A137" s="10">
        <f t="shared" si="4"/>
        <v>2028</v>
      </c>
      <c r="B137" s="10" t="s">
        <v>6</v>
      </c>
      <c r="C137" s="10"/>
      <c r="D137" s="10"/>
      <c r="E137" s="20"/>
      <c r="J137" s="4" t="str">
        <f t="shared" si="6"/>
        <v>5 jours ouvrés après la fin du mois de Février 2028</v>
      </c>
    </row>
    <row r="138" spans="1:10" x14ac:dyDescent="0.25">
      <c r="A138" s="10">
        <f t="shared" si="4"/>
        <v>2028</v>
      </c>
      <c r="B138" s="10" t="s">
        <v>7</v>
      </c>
      <c r="C138" s="10"/>
      <c r="D138" s="10"/>
      <c r="E138" s="19"/>
      <c r="J138" s="4" t="str">
        <f t="shared" si="6"/>
        <v>5 jours ouvrés après la fin du mois de Mars 2028</v>
      </c>
    </row>
    <row r="139" spans="1:10" x14ac:dyDescent="0.25">
      <c r="A139" s="10">
        <f t="shared" si="4"/>
        <v>2028</v>
      </c>
      <c r="B139" s="10" t="s">
        <v>8</v>
      </c>
      <c r="C139" s="10"/>
      <c r="D139" s="10"/>
      <c r="E139" s="20"/>
      <c r="J139" s="4" t="str">
        <f t="shared" si="6"/>
        <v>5 jours ouvrés après la fin du mois de Avril 2028</v>
      </c>
    </row>
    <row r="140" spans="1:10" x14ac:dyDescent="0.25">
      <c r="A140" s="10">
        <f t="shared" si="4"/>
        <v>2028</v>
      </c>
      <c r="B140" s="10" t="s">
        <v>9</v>
      </c>
      <c r="C140" s="10"/>
      <c r="D140" s="10"/>
      <c r="E140" s="20"/>
      <c r="J140" s="4" t="str">
        <f t="shared" si="6"/>
        <v>5 jours ouvrés après la fin du mois de Mai 2028</v>
      </c>
    </row>
    <row r="141" spans="1:10" x14ac:dyDescent="0.25">
      <c r="A141" s="10">
        <f t="shared" si="4"/>
        <v>2028</v>
      </c>
      <c r="B141" s="10" t="s">
        <v>10</v>
      </c>
      <c r="C141" s="10"/>
      <c r="D141" s="10"/>
      <c r="E141" s="19"/>
      <c r="J141" s="4" t="str">
        <f t="shared" si="6"/>
        <v>5 jours ouvrés après la fin du mois de Juin 2028</v>
      </c>
    </row>
    <row r="142" spans="1:10" x14ac:dyDescent="0.25">
      <c r="A142" s="10">
        <f t="shared" si="4"/>
        <v>2028</v>
      </c>
      <c r="B142" s="10" t="s">
        <v>11</v>
      </c>
      <c r="C142" s="10"/>
      <c r="D142" s="10"/>
      <c r="E142" s="20"/>
      <c r="J142" s="4" t="str">
        <f t="shared" si="6"/>
        <v>5 jours ouvrés après la fin du mois de Juillet 2028</v>
      </c>
    </row>
    <row r="143" spans="1:10" x14ac:dyDescent="0.25">
      <c r="A143" s="10">
        <f t="shared" si="4"/>
        <v>2028</v>
      </c>
      <c r="B143" s="10" t="s">
        <v>12</v>
      </c>
      <c r="C143" s="10"/>
      <c r="D143" s="10"/>
      <c r="E143" s="20"/>
      <c r="J143" s="4" t="str">
        <f t="shared" si="6"/>
        <v>5 jours ouvrés après la fin du mois de Août 2028</v>
      </c>
    </row>
    <row r="144" spans="1:10" x14ac:dyDescent="0.25">
      <c r="A144" s="10">
        <f t="shared" si="4"/>
        <v>2028</v>
      </c>
      <c r="B144" s="10" t="s">
        <v>13</v>
      </c>
      <c r="C144" s="10"/>
      <c r="D144" s="10"/>
      <c r="E144" s="19"/>
      <c r="J144" s="4" t="str">
        <f t="shared" si="6"/>
        <v>5 jours ouvrés après la fin du mois de Septembre 2028</v>
      </c>
    </row>
    <row r="145" spans="1:10" x14ac:dyDescent="0.25">
      <c r="A145" s="10">
        <f t="shared" ref="A145:A171" si="7">A133+1</f>
        <v>2028</v>
      </c>
      <c r="B145" s="10" t="s">
        <v>14</v>
      </c>
      <c r="C145" s="10"/>
      <c r="D145" s="10"/>
      <c r="E145" s="20"/>
      <c r="J145" s="4" t="str">
        <f t="shared" si="6"/>
        <v>5 jours ouvrés après la fin du mois de Octobre 2028</v>
      </c>
    </row>
    <row r="146" spans="1:10" x14ac:dyDescent="0.25">
      <c r="A146" s="10">
        <f t="shared" si="7"/>
        <v>2028</v>
      </c>
      <c r="B146" s="10" t="s">
        <v>15</v>
      </c>
      <c r="C146" s="10"/>
      <c r="D146" s="10"/>
      <c r="E146" s="20"/>
      <c r="J146" s="4" t="str">
        <f t="shared" si="6"/>
        <v>5 jours ouvrés après la fin du mois de Novembre 2028</v>
      </c>
    </row>
    <row r="147" spans="1:10" x14ac:dyDescent="0.25">
      <c r="A147" s="10">
        <f t="shared" si="7"/>
        <v>2028</v>
      </c>
      <c r="B147" s="10" t="s">
        <v>16</v>
      </c>
      <c r="C147" s="10"/>
      <c r="D147" s="10"/>
      <c r="E147" s="19"/>
      <c r="J147" s="4" t="str">
        <f t="shared" si="6"/>
        <v>5 jours ouvrés après la fin du mois de Décembre 2028</v>
      </c>
    </row>
    <row r="148" spans="1:10" x14ac:dyDescent="0.25">
      <c r="A148" s="10">
        <f t="shared" si="7"/>
        <v>2029</v>
      </c>
      <c r="B148" s="10" t="s">
        <v>5</v>
      </c>
      <c r="C148" s="10"/>
      <c r="D148" s="10"/>
      <c r="E148" s="20"/>
      <c r="J148" s="4" t="str">
        <f t="shared" si="6"/>
        <v>5 jours ouvrés après la fin du mois de Janvier 2029</v>
      </c>
    </row>
    <row r="149" spans="1:10" x14ac:dyDescent="0.25">
      <c r="A149" s="10">
        <f t="shared" si="7"/>
        <v>2029</v>
      </c>
      <c r="B149" s="10" t="s">
        <v>6</v>
      </c>
      <c r="C149" s="10"/>
      <c r="D149" s="10"/>
      <c r="E149" s="20"/>
      <c r="J149" s="4" t="str">
        <f t="shared" si="6"/>
        <v>5 jours ouvrés après la fin du mois de Février 2029</v>
      </c>
    </row>
    <row r="150" spans="1:10" x14ac:dyDescent="0.25">
      <c r="A150" s="10">
        <f t="shared" si="7"/>
        <v>2029</v>
      </c>
      <c r="B150" s="10" t="s">
        <v>7</v>
      </c>
      <c r="C150" s="10"/>
      <c r="D150" s="10"/>
      <c r="E150" s="19"/>
      <c r="J150" s="4" t="str">
        <f t="shared" si="6"/>
        <v>5 jours ouvrés après la fin du mois de Mars 2029</v>
      </c>
    </row>
    <row r="151" spans="1:10" x14ac:dyDescent="0.25">
      <c r="A151" s="10">
        <f t="shared" si="7"/>
        <v>2029</v>
      </c>
      <c r="B151" s="10" t="s">
        <v>8</v>
      </c>
      <c r="C151" s="10"/>
      <c r="D151" s="10"/>
      <c r="E151" s="20"/>
      <c r="J151" s="4" t="str">
        <f t="shared" si="6"/>
        <v>5 jours ouvrés après la fin du mois de Avril 2029</v>
      </c>
    </row>
    <row r="152" spans="1:10" x14ac:dyDescent="0.25">
      <c r="A152" s="10">
        <f t="shared" si="7"/>
        <v>2029</v>
      </c>
      <c r="B152" s="10" t="s">
        <v>9</v>
      </c>
      <c r="C152" s="10"/>
      <c r="D152" s="10"/>
      <c r="E152" s="20"/>
      <c r="J152" s="4" t="str">
        <f t="shared" si="6"/>
        <v>5 jours ouvrés après la fin du mois de Mai 2029</v>
      </c>
    </row>
    <row r="153" spans="1:10" x14ac:dyDescent="0.25">
      <c r="A153" s="10">
        <f t="shared" si="7"/>
        <v>2029</v>
      </c>
      <c r="B153" s="10" t="s">
        <v>10</v>
      </c>
      <c r="C153" s="10"/>
      <c r="D153" s="10"/>
      <c r="E153" s="19"/>
      <c r="J153" s="4" t="str">
        <f t="shared" si="6"/>
        <v>5 jours ouvrés après la fin du mois de Juin 2029</v>
      </c>
    </row>
    <row r="154" spans="1:10" x14ac:dyDescent="0.25">
      <c r="A154" s="10">
        <f t="shared" si="7"/>
        <v>2029</v>
      </c>
      <c r="B154" s="10" t="s">
        <v>11</v>
      </c>
      <c r="C154" s="10"/>
      <c r="D154" s="10"/>
      <c r="E154" s="20"/>
      <c r="J154" s="4" t="str">
        <f t="shared" si="6"/>
        <v>5 jours ouvrés après la fin du mois de Juillet 2029</v>
      </c>
    </row>
    <row r="155" spans="1:10" x14ac:dyDescent="0.25">
      <c r="A155" s="10">
        <f t="shared" si="7"/>
        <v>2029</v>
      </c>
      <c r="B155" s="10" t="s">
        <v>12</v>
      </c>
      <c r="C155" s="10"/>
      <c r="D155" s="10"/>
      <c r="E155" s="20"/>
      <c r="J155" s="4" t="str">
        <f t="shared" si="6"/>
        <v>5 jours ouvrés après la fin du mois de Août 2029</v>
      </c>
    </row>
    <row r="156" spans="1:10" x14ac:dyDescent="0.25">
      <c r="A156" s="10">
        <f t="shared" si="7"/>
        <v>2029</v>
      </c>
      <c r="B156" s="10" t="s">
        <v>13</v>
      </c>
      <c r="C156" s="10"/>
      <c r="D156" s="10"/>
      <c r="E156" s="19"/>
      <c r="J156" s="4" t="str">
        <f t="shared" si="6"/>
        <v>5 jours ouvrés après la fin du mois de Septembre 2029</v>
      </c>
    </row>
    <row r="157" spans="1:10" x14ac:dyDescent="0.25">
      <c r="A157" s="10">
        <f t="shared" si="7"/>
        <v>2029</v>
      </c>
      <c r="B157" s="10" t="s">
        <v>14</v>
      </c>
      <c r="C157" s="10"/>
      <c r="D157" s="10"/>
      <c r="E157" s="20"/>
      <c r="J157" s="4" t="str">
        <f t="shared" si="6"/>
        <v>5 jours ouvrés après la fin du mois de Octobre 2029</v>
      </c>
    </row>
    <row r="158" spans="1:10" x14ac:dyDescent="0.25">
      <c r="A158" s="10">
        <f t="shared" si="7"/>
        <v>2029</v>
      </c>
      <c r="B158" s="10" t="s">
        <v>15</v>
      </c>
      <c r="C158" s="10"/>
      <c r="D158" s="10"/>
      <c r="E158" s="20"/>
      <c r="J158" s="4" t="str">
        <f t="shared" si="6"/>
        <v>5 jours ouvrés après la fin du mois de Novembre 2029</v>
      </c>
    </row>
    <row r="159" spans="1:10" x14ac:dyDescent="0.25">
      <c r="A159" s="10">
        <f t="shared" si="7"/>
        <v>2029</v>
      </c>
      <c r="B159" s="10" t="s">
        <v>16</v>
      </c>
      <c r="C159" s="10"/>
      <c r="D159" s="10"/>
      <c r="E159" s="19"/>
      <c r="J159" s="4" t="str">
        <f t="shared" si="6"/>
        <v>5 jours ouvrés après la fin du mois de Décembre 2029</v>
      </c>
    </row>
    <row r="160" spans="1:10" x14ac:dyDescent="0.25">
      <c r="A160" s="10">
        <f t="shared" si="7"/>
        <v>2030</v>
      </c>
      <c r="B160" s="10" t="s">
        <v>5</v>
      </c>
      <c r="C160" s="10"/>
      <c r="D160" s="10"/>
      <c r="E160" s="20"/>
      <c r="J160" s="4" t="str">
        <f t="shared" si="6"/>
        <v>5 jours ouvrés après la fin du mois de Janvier 2030</v>
      </c>
    </row>
    <row r="161" spans="1:10" x14ac:dyDescent="0.25">
      <c r="A161" s="10">
        <f t="shared" si="7"/>
        <v>2030</v>
      </c>
      <c r="B161" s="10" t="s">
        <v>6</v>
      </c>
      <c r="C161" s="10"/>
      <c r="D161" s="10"/>
      <c r="E161" s="20"/>
      <c r="J161" s="4" t="str">
        <f t="shared" si="6"/>
        <v>5 jours ouvrés après la fin du mois de Février 2030</v>
      </c>
    </row>
    <row r="162" spans="1:10" x14ac:dyDescent="0.25">
      <c r="A162" s="10">
        <f t="shared" si="7"/>
        <v>2030</v>
      </c>
      <c r="B162" s="10" t="s">
        <v>7</v>
      </c>
      <c r="C162" s="10"/>
      <c r="D162" s="10"/>
      <c r="E162" s="19"/>
      <c r="J162" s="4" t="str">
        <f t="shared" si="6"/>
        <v>5 jours ouvrés après la fin du mois de Mars 2030</v>
      </c>
    </row>
    <row r="163" spans="1:10" x14ac:dyDescent="0.25">
      <c r="A163" s="10">
        <f t="shared" si="7"/>
        <v>2030</v>
      </c>
      <c r="B163" s="10" t="s">
        <v>8</v>
      </c>
      <c r="C163" s="10"/>
      <c r="D163" s="10"/>
      <c r="E163" s="20"/>
      <c r="J163" s="4" t="str">
        <f t="shared" si="6"/>
        <v>5 jours ouvrés après la fin du mois de Avril 2030</v>
      </c>
    </row>
    <row r="164" spans="1:10" x14ac:dyDescent="0.25">
      <c r="A164" s="10">
        <f t="shared" si="7"/>
        <v>2030</v>
      </c>
      <c r="B164" s="10" t="s">
        <v>9</v>
      </c>
      <c r="C164" s="10"/>
      <c r="D164" s="10"/>
      <c r="E164" s="20"/>
      <c r="J164" s="4" t="str">
        <f t="shared" si="6"/>
        <v>5 jours ouvrés après la fin du mois de Mai 2030</v>
      </c>
    </row>
    <row r="165" spans="1:10" x14ac:dyDescent="0.25">
      <c r="A165" s="10">
        <f t="shared" si="7"/>
        <v>2030</v>
      </c>
      <c r="B165" s="10" t="s">
        <v>10</v>
      </c>
      <c r="C165" s="10"/>
      <c r="D165" s="10"/>
      <c r="E165" s="19"/>
      <c r="J165" s="4" t="str">
        <f t="shared" si="6"/>
        <v>5 jours ouvrés après la fin du mois de Juin 2030</v>
      </c>
    </row>
    <row r="166" spans="1:10" x14ac:dyDescent="0.25">
      <c r="A166" s="10">
        <f t="shared" si="7"/>
        <v>2030</v>
      </c>
      <c r="B166" s="10" t="s">
        <v>11</v>
      </c>
      <c r="C166" s="10"/>
      <c r="D166" s="10"/>
      <c r="E166" s="20"/>
      <c r="J166" s="4" t="str">
        <f t="shared" si="6"/>
        <v>5 jours ouvrés après la fin du mois de Juillet 2030</v>
      </c>
    </row>
    <row r="167" spans="1:10" x14ac:dyDescent="0.25">
      <c r="A167" s="10">
        <f t="shared" si="7"/>
        <v>2030</v>
      </c>
      <c r="B167" s="10" t="s">
        <v>12</v>
      </c>
      <c r="C167" s="10"/>
      <c r="D167" s="10"/>
      <c r="E167" s="20"/>
      <c r="J167" s="4" t="str">
        <f t="shared" si="6"/>
        <v>5 jours ouvrés après la fin du mois de Août 2030</v>
      </c>
    </row>
    <row r="168" spans="1:10" x14ac:dyDescent="0.25">
      <c r="A168" s="10">
        <f t="shared" si="7"/>
        <v>2030</v>
      </c>
      <c r="B168" s="10" t="s">
        <v>13</v>
      </c>
      <c r="C168" s="10"/>
      <c r="D168" s="10"/>
      <c r="E168" s="19"/>
      <c r="J168" s="4" t="str">
        <f t="shared" si="6"/>
        <v>5 jours ouvrés après la fin du mois de Septembre 2030</v>
      </c>
    </row>
    <row r="169" spans="1:10" x14ac:dyDescent="0.25">
      <c r="A169" s="10">
        <f t="shared" si="7"/>
        <v>2030</v>
      </c>
      <c r="B169" s="10" t="s">
        <v>14</v>
      </c>
      <c r="C169" s="10"/>
      <c r="D169" s="10"/>
      <c r="E169" s="20"/>
    </row>
    <row r="170" spans="1:10" x14ac:dyDescent="0.25">
      <c r="A170" s="10">
        <f t="shared" si="7"/>
        <v>2030</v>
      </c>
      <c r="B170" s="10" t="s">
        <v>15</v>
      </c>
      <c r="C170" s="10"/>
      <c r="D170" s="10"/>
      <c r="E170" s="20"/>
    </row>
    <row r="171" spans="1:10" x14ac:dyDescent="0.25">
      <c r="A171" s="10">
        <f t="shared" si="7"/>
        <v>2030</v>
      </c>
      <c r="B171" s="10" t="s">
        <v>16</v>
      </c>
      <c r="C171" s="10"/>
      <c r="D171" s="10"/>
      <c r="E171" s="19"/>
    </row>
  </sheetData>
  <mergeCells count="5">
    <mergeCell ref="C2:E2"/>
    <mergeCell ref="C1:E1"/>
    <mergeCell ref="A1:A3"/>
    <mergeCell ref="B1:B3"/>
    <mergeCell ref="G2:H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theme="6" tint="0.39997558519241921"/>
  </sheetPr>
  <dimension ref="A1:O171"/>
  <sheetViews>
    <sheetView topLeftCell="A90" zoomScale="92" zoomScaleNormal="92" workbookViewId="0">
      <selection activeCell="C102" sqref="C102"/>
    </sheetView>
  </sheetViews>
  <sheetFormatPr baseColWidth="10" defaultColWidth="0" defaultRowHeight="13.5" zeroHeight="1" x14ac:dyDescent="0.25"/>
  <cols>
    <col min="1" max="2" width="11.625" style="7" customWidth="1"/>
    <col min="3" max="4" width="23.125" style="7" customWidth="1"/>
    <col min="5" max="5" width="23.625" style="7" customWidth="1"/>
    <col min="6" max="6" width="2.625" style="7" customWidth="1"/>
    <col min="7" max="8" width="11" style="7" customWidth="1"/>
    <col min="9" max="9" width="11" style="7" hidden="1" customWidth="1"/>
    <col min="10" max="10" width="37.875" style="1" hidden="1" customWidth="1"/>
    <col min="11" max="11" width="11" style="1" hidden="1" customWidth="1"/>
    <col min="12" max="12" width="0" style="1" hidden="1" customWidth="1"/>
    <col min="13" max="13" width="37.875" style="1" hidden="1" customWidth="1"/>
    <col min="14" max="14" width="11" style="1" hidden="1" customWidth="1"/>
    <col min="15" max="15" width="0" style="1" hidden="1" customWidth="1"/>
    <col min="16" max="16384" width="11" style="1" hidden="1"/>
  </cols>
  <sheetData>
    <row r="1" spans="1:10" ht="42" customHeight="1" x14ac:dyDescent="0.25">
      <c r="A1" s="82" t="s">
        <v>0</v>
      </c>
      <c r="B1" s="82" t="s">
        <v>1</v>
      </c>
      <c r="C1" s="85" t="s">
        <v>17</v>
      </c>
      <c r="D1" s="85"/>
      <c r="E1" s="85"/>
      <c r="G1" s="8" t="s">
        <v>3</v>
      </c>
      <c r="H1" s="8">
        <f>Sommaire!E6</f>
        <v>45775</v>
      </c>
    </row>
    <row r="2" spans="1:10" ht="176.25" customHeight="1" x14ac:dyDescent="0.25">
      <c r="A2" s="83"/>
      <c r="B2" s="83"/>
      <c r="C2" s="86" t="s">
        <v>79</v>
      </c>
      <c r="D2" s="87"/>
      <c r="E2" s="88"/>
      <c r="G2" s="81"/>
      <c r="H2" s="81"/>
      <c r="J2" s="89" t="s">
        <v>4</v>
      </c>
    </row>
    <row r="3" spans="1:10" ht="27" customHeight="1" x14ac:dyDescent="0.25">
      <c r="A3" s="84"/>
      <c r="B3" s="84"/>
      <c r="C3" s="13" t="s">
        <v>18</v>
      </c>
      <c r="D3" s="13" t="s">
        <v>77</v>
      </c>
      <c r="E3" s="13" t="s">
        <v>76</v>
      </c>
      <c r="J3" s="90"/>
    </row>
    <row r="4" spans="1:10" ht="14.25" customHeight="1" x14ac:dyDescent="0.25">
      <c r="A4" s="10">
        <v>2017</v>
      </c>
      <c r="B4" s="10" t="s">
        <v>5</v>
      </c>
      <c r="C4" s="21">
        <v>78.695323205536539</v>
      </c>
      <c r="D4" s="22"/>
      <c r="E4" s="22">
        <v>78.693834880355737</v>
      </c>
      <c r="G4" s="43"/>
      <c r="J4" s="4" t="str">
        <f t="shared" ref="J4:J35" si="0">"4 semaines après la fin du mois de "&amp;B4&amp;" "&amp;A4</f>
        <v>4 semaines après la fin du mois de Janvier 2017</v>
      </c>
    </row>
    <row r="5" spans="1:10" ht="14.25" customHeight="1" x14ac:dyDescent="0.25">
      <c r="A5" s="10">
        <v>2017</v>
      </c>
      <c r="B5" s="10" t="s">
        <v>6</v>
      </c>
      <c r="C5" s="22">
        <v>48.410471032521144</v>
      </c>
      <c r="D5" s="22"/>
      <c r="E5" s="22">
        <v>48.408291533304755</v>
      </c>
      <c r="G5" s="43"/>
      <c r="J5" s="4" t="str">
        <f t="shared" si="0"/>
        <v>4 semaines après la fin du mois de Février 2017</v>
      </c>
    </row>
    <row r="6" spans="1:10" ht="14.25" customHeight="1" x14ac:dyDescent="0.25">
      <c r="A6" s="10">
        <v>2017</v>
      </c>
      <c r="B6" s="10" t="s">
        <v>7</v>
      </c>
      <c r="C6" s="21">
        <v>34.333977508594828</v>
      </c>
      <c r="D6" s="22"/>
      <c r="E6" s="22">
        <v>34.336116646859772</v>
      </c>
      <c r="G6" s="43"/>
      <c r="J6" s="4" t="str">
        <f t="shared" si="0"/>
        <v>4 semaines après la fin du mois de Mars 2017</v>
      </c>
    </row>
    <row r="7" spans="1:10" ht="14.25" customHeight="1" x14ac:dyDescent="0.25">
      <c r="A7" s="10">
        <v>2017</v>
      </c>
      <c r="B7" s="10" t="s">
        <v>8</v>
      </c>
      <c r="C7" s="21">
        <v>32.998955634979893</v>
      </c>
      <c r="D7" s="22"/>
      <c r="E7" s="22">
        <v>33.335236006996809</v>
      </c>
      <c r="G7" s="43"/>
      <c r="J7" s="4" t="str">
        <f t="shared" si="0"/>
        <v>4 semaines après la fin du mois de Avril 2017</v>
      </c>
    </row>
    <row r="8" spans="1:10" ht="14.25" customHeight="1" x14ac:dyDescent="0.25">
      <c r="A8" s="10">
        <v>2017</v>
      </c>
      <c r="B8" s="10" t="s">
        <v>9</v>
      </c>
      <c r="C8" s="21">
        <v>32.537576522679636</v>
      </c>
      <c r="D8" s="22"/>
      <c r="E8" s="22">
        <v>32.542670452763822</v>
      </c>
      <c r="G8" s="43"/>
      <c r="J8" s="4" t="str">
        <f t="shared" si="0"/>
        <v>4 semaines après la fin du mois de Mai 2017</v>
      </c>
    </row>
    <row r="9" spans="1:10" ht="14.25" customHeight="1" x14ac:dyDescent="0.25">
      <c r="A9" s="10">
        <v>2017</v>
      </c>
      <c r="B9" s="10" t="s">
        <v>10</v>
      </c>
      <c r="C9" s="22">
        <v>29.728534185249714</v>
      </c>
      <c r="D9" s="22"/>
      <c r="E9" s="22">
        <v>29.722267174830257</v>
      </c>
      <c r="G9" s="43"/>
      <c r="J9" s="4" t="str">
        <f t="shared" si="0"/>
        <v>4 semaines après la fin du mois de Juin 2017</v>
      </c>
    </row>
    <row r="10" spans="1:10" ht="14.25" customHeight="1" x14ac:dyDescent="0.25">
      <c r="A10" s="10">
        <v>2017</v>
      </c>
      <c r="B10" s="10" t="s">
        <v>11</v>
      </c>
      <c r="C10" s="22">
        <v>32.962303672296699</v>
      </c>
      <c r="D10" s="22"/>
      <c r="E10" s="22">
        <v>32.958608465146277</v>
      </c>
      <c r="G10" s="43"/>
      <c r="J10" s="4" t="str">
        <f t="shared" si="0"/>
        <v>4 semaines après la fin du mois de Juillet 2017</v>
      </c>
    </row>
    <row r="11" spans="1:10" ht="14.25" customHeight="1" x14ac:dyDescent="0.25">
      <c r="A11" s="10">
        <v>2017</v>
      </c>
      <c r="B11" s="10" t="s">
        <v>12</v>
      </c>
      <c r="C11" s="22">
        <v>30.692215724077919</v>
      </c>
      <c r="D11" s="22"/>
      <c r="E11" s="22">
        <v>30.769617441640392</v>
      </c>
      <c r="G11" s="43"/>
      <c r="J11" s="4" t="str">
        <f t="shared" si="0"/>
        <v>4 semaines après la fin du mois de Août 2017</v>
      </c>
    </row>
    <row r="12" spans="1:10" ht="14.25" customHeight="1" x14ac:dyDescent="0.25">
      <c r="A12" s="10">
        <v>2017</v>
      </c>
      <c r="B12" s="10" t="s">
        <v>13</v>
      </c>
      <c r="C12" s="22">
        <v>32.644540002627004</v>
      </c>
      <c r="D12" s="22"/>
      <c r="E12" s="22">
        <v>32.613371879300018</v>
      </c>
      <c r="G12" s="43"/>
      <c r="J12" s="4" t="str">
        <f t="shared" si="0"/>
        <v>4 semaines après la fin du mois de Septembre 2017</v>
      </c>
    </row>
    <row r="13" spans="1:10" hidden="1" x14ac:dyDescent="0.25">
      <c r="A13" s="10">
        <v>2017</v>
      </c>
      <c r="B13" s="10" t="s">
        <v>14</v>
      </c>
      <c r="C13" s="22">
        <v>46.734938445773409</v>
      </c>
      <c r="D13" s="22"/>
      <c r="E13" s="22">
        <v>46.732767022829911</v>
      </c>
      <c r="G13" s="43"/>
      <c r="J13" s="4" t="str">
        <f t="shared" si="0"/>
        <v>4 semaines après la fin du mois de Octobre 2017</v>
      </c>
    </row>
    <row r="14" spans="1:10" hidden="1" x14ac:dyDescent="0.25">
      <c r="A14" s="10">
        <v>2017</v>
      </c>
      <c r="B14" s="10" t="s">
        <v>15</v>
      </c>
      <c r="C14" s="22">
        <v>59.287072969804555</v>
      </c>
      <c r="D14" s="22"/>
      <c r="E14" s="22">
        <v>59.286303446832846</v>
      </c>
      <c r="G14" s="43"/>
      <c r="J14" s="4" t="str">
        <f t="shared" si="0"/>
        <v>4 semaines après la fin du mois de Novembre 2017</v>
      </c>
    </row>
    <row r="15" spans="1:10" hidden="1" x14ac:dyDescent="0.25">
      <c r="A15" s="10">
        <v>2017</v>
      </c>
      <c r="B15" s="10" t="s">
        <v>16</v>
      </c>
      <c r="C15" s="22">
        <v>49.604378499135656</v>
      </c>
      <c r="D15" s="22"/>
      <c r="E15" s="22">
        <v>49.556690253703579</v>
      </c>
      <c r="G15" s="43"/>
      <c r="J15" s="4" t="str">
        <f t="shared" si="0"/>
        <v>4 semaines après la fin du mois de Décembre 2017</v>
      </c>
    </row>
    <row r="16" spans="1:10" hidden="1" x14ac:dyDescent="0.25">
      <c r="A16" s="10">
        <f>A4+1</f>
        <v>2018</v>
      </c>
      <c r="B16" s="10" t="s">
        <v>5</v>
      </c>
      <c r="C16" s="22">
        <v>32.479999999999997</v>
      </c>
      <c r="D16" s="22"/>
      <c r="E16" s="22">
        <v>32.479999999999997</v>
      </c>
      <c r="G16" s="43"/>
      <c r="J16" s="4" t="str">
        <f t="shared" si="0"/>
        <v>4 semaines après la fin du mois de Janvier 2018</v>
      </c>
    </row>
    <row r="17" spans="1:10" hidden="1" x14ac:dyDescent="0.25">
      <c r="A17" s="10">
        <f t="shared" ref="A17:A80" si="1">A5+1</f>
        <v>2018</v>
      </c>
      <c r="B17" s="10" t="s">
        <v>6</v>
      </c>
      <c r="C17" s="22">
        <v>49.75</v>
      </c>
      <c r="D17" s="22"/>
      <c r="E17" s="22">
        <v>49.75</v>
      </c>
      <c r="J17" s="4" t="str">
        <f t="shared" si="0"/>
        <v>4 semaines après la fin du mois de Février 2018</v>
      </c>
    </row>
    <row r="18" spans="1:10" hidden="1" x14ac:dyDescent="0.25">
      <c r="A18" s="10">
        <f t="shared" si="1"/>
        <v>2018</v>
      </c>
      <c r="B18" s="10" t="s">
        <v>7</v>
      </c>
      <c r="C18" s="22">
        <v>48.72</v>
      </c>
      <c r="D18" s="22"/>
      <c r="E18" s="22">
        <v>48.72</v>
      </c>
      <c r="J18" s="4" t="str">
        <f t="shared" si="0"/>
        <v>4 semaines après la fin du mois de Mars 2018</v>
      </c>
    </row>
    <row r="19" spans="1:10" hidden="1" x14ac:dyDescent="0.25">
      <c r="A19" s="10">
        <f t="shared" si="1"/>
        <v>2018</v>
      </c>
      <c r="B19" s="10" t="s">
        <v>8</v>
      </c>
      <c r="C19" s="22">
        <v>31.44</v>
      </c>
      <c r="D19" s="22"/>
      <c r="E19" s="22">
        <v>31.44</v>
      </c>
      <c r="J19" s="4" t="str">
        <f t="shared" si="0"/>
        <v>4 semaines après la fin du mois de Avril 2018</v>
      </c>
    </row>
    <row r="20" spans="1:10" ht="13.5" customHeight="1" x14ac:dyDescent="0.25">
      <c r="A20" s="10">
        <f t="shared" si="1"/>
        <v>2018</v>
      </c>
      <c r="B20" s="10" t="s">
        <v>9</v>
      </c>
      <c r="C20" s="22">
        <v>32.79</v>
      </c>
      <c r="D20" s="22"/>
      <c r="E20" s="22">
        <v>32.799999999999997</v>
      </c>
      <c r="J20" s="4" t="str">
        <f t="shared" si="0"/>
        <v>4 semaines après la fin du mois de Mai 2018</v>
      </c>
    </row>
    <row r="21" spans="1:10" ht="13.5" customHeight="1" x14ac:dyDescent="0.25">
      <c r="A21" s="10">
        <f t="shared" si="1"/>
        <v>2018</v>
      </c>
      <c r="B21" s="10" t="s">
        <v>10</v>
      </c>
      <c r="C21" s="22">
        <v>41.18</v>
      </c>
      <c r="D21" s="22"/>
      <c r="E21" s="22">
        <v>41.18</v>
      </c>
      <c r="J21" s="4" t="str">
        <f t="shared" si="0"/>
        <v>4 semaines après la fin du mois de Juin 2018</v>
      </c>
    </row>
    <row r="22" spans="1:10" ht="13.5" customHeight="1" x14ac:dyDescent="0.25">
      <c r="A22" s="10">
        <f t="shared" si="1"/>
        <v>2018</v>
      </c>
      <c r="B22" s="10" t="s">
        <v>11</v>
      </c>
      <c r="C22" s="22">
        <v>49.76</v>
      </c>
      <c r="D22" s="22"/>
      <c r="E22" s="22">
        <v>49.76</v>
      </c>
      <c r="J22" s="4" t="str">
        <f t="shared" si="0"/>
        <v>4 semaines après la fin du mois de Juillet 2018</v>
      </c>
    </row>
    <row r="23" spans="1:10" ht="13.5" customHeight="1" x14ac:dyDescent="0.25">
      <c r="A23" s="10">
        <f t="shared" si="1"/>
        <v>2018</v>
      </c>
      <c r="B23" s="10" t="s">
        <v>12</v>
      </c>
      <c r="C23" s="22">
        <v>57.13</v>
      </c>
      <c r="D23" s="22"/>
      <c r="E23" s="22">
        <v>57.13</v>
      </c>
      <c r="J23" s="4" t="str">
        <f t="shared" si="0"/>
        <v>4 semaines après la fin du mois de Août 2018</v>
      </c>
    </row>
    <row r="24" spans="1:10" ht="13.5" customHeight="1" x14ac:dyDescent="0.25">
      <c r="A24" s="10">
        <f t="shared" si="1"/>
        <v>2018</v>
      </c>
      <c r="B24" s="10" t="s">
        <v>13</v>
      </c>
      <c r="C24" s="22">
        <v>60.42</v>
      </c>
      <c r="D24" s="22"/>
      <c r="E24" s="22">
        <v>60.42</v>
      </c>
      <c r="J24" s="4" t="str">
        <f t="shared" si="0"/>
        <v>4 semaines après la fin du mois de Septembre 2018</v>
      </c>
    </row>
    <row r="25" spans="1:10" ht="13.5" customHeight="1" x14ac:dyDescent="0.25">
      <c r="A25" s="10">
        <f t="shared" si="1"/>
        <v>2018</v>
      </c>
      <c r="B25" s="10" t="s">
        <v>14</v>
      </c>
      <c r="C25" s="22">
        <v>63.31</v>
      </c>
      <c r="D25" s="22"/>
      <c r="E25" s="22">
        <v>63.31</v>
      </c>
      <c r="J25" s="4" t="str">
        <f t="shared" si="0"/>
        <v>4 semaines après la fin du mois de Octobre 2018</v>
      </c>
    </row>
    <row r="26" spans="1:10" ht="13.5" customHeight="1" x14ac:dyDescent="0.25">
      <c r="A26" s="10">
        <f t="shared" si="1"/>
        <v>2018</v>
      </c>
      <c r="B26" s="10" t="s">
        <v>15</v>
      </c>
      <c r="C26" s="22">
        <v>63.24</v>
      </c>
      <c r="D26" s="22"/>
      <c r="E26" s="22">
        <v>63.24</v>
      </c>
      <c r="J26" s="4" t="str">
        <f t="shared" si="0"/>
        <v>4 semaines après la fin du mois de Novembre 2018</v>
      </c>
    </row>
    <row r="27" spans="1:10" ht="13.5" customHeight="1" x14ac:dyDescent="0.25">
      <c r="A27" s="10">
        <f t="shared" si="1"/>
        <v>2018</v>
      </c>
      <c r="B27" s="10" t="s">
        <v>16</v>
      </c>
      <c r="C27" s="22">
        <v>50.92</v>
      </c>
      <c r="D27" s="22"/>
      <c r="E27" s="22">
        <v>50.92</v>
      </c>
      <c r="J27" s="4" t="str">
        <f t="shared" si="0"/>
        <v>4 semaines après la fin du mois de Décembre 2018</v>
      </c>
    </row>
    <row r="28" spans="1:10" ht="13.5" customHeight="1" x14ac:dyDescent="0.25">
      <c r="A28" s="10">
        <f t="shared" si="1"/>
        <v>2019</v>
      </c>
      <c r="B28" s="10" t="s">
        <v>5</v>
      </c>
      <c r="C28" s="22">
        <v>57.76</v>
      </c>
      <c r="D28" s="22"/>
      <c r="E28" s="22">
        <v>57.76</v>
      </c>
      <c r="J28" s="4" t="str">
        <f t="shared" si="0"/>
        <v>4 semaines après la fin du mois de Janvier 2019</v>
      </c>
    </row>
    <row r="29" spans="1:10" ht="13.5" customHeight="1" x14ac:dyDescent="0.25">
      <c r="A29" s="10">
        <f t="shared" si="1"/>
        <v>2019</v>
      </c>
      <c r="B29" s="10" t="s">
        <v>6</v>
      </c>
      <c r="C29" s="22">
        <v>44.18</v>
      </c>
      <c r="D29" s="22"/>
      <c r="E29" s="22">
        <v>44.18</v>
      </c>
      <c r="J29" s="4" t="str">
        <f t="shared" si="0"/>
        <v>4 semaines après la fin du mois de Février 2019</v>
      </c>
    </row>
    <row r="30" spans="1:10" ht="13.5" customHeight="1" x14ac:dyDescent="0.25">
      <c r="A30" s="10">
        <f t="shared" si="1"/>
        <v>2019</v>
      </c>
      <c r="B30" s="10" t="s">
        <v>7</v>
      </c>
      <c r="C30" s="22">
        <v>31.19</v>
      </c>
      <c r="D30" s="22"/>
      <c r="E30" s="22">
        <v>31.2</v>
      </c>
      <c r="J30" s="4" t="str">
        <f t="shared" si="0"/>
        <v>4 semaines après la fin du mois de Mars 2019</v>
      </c>
    </row>
    <row r="31" spans="1:10" ht="13.5" customHeight="1" x14ac:dyDescent="0.25">
      <c r="A31" s="10">
        <f t="shared" si="1"/>
        <v>2019</v>
      </c>
      <c r="B31" s="10" t="s">
        <v>8</v>
      </c>
      <c r="C31" s="22">
        <v>36.53</v>
      </c>
      <c r="D31" s="22"/>
      <c r="E31" s="22">
        <v>36.53</v>
      </c>
      <c r="J31" s="4" t="str">
        <f t="shared" si="0"/>
        <v>4 semaines après la fin du mois de Avril 2019</v>
      </c>
    </row>
    <row r="32" spans="1:10" ht="13.5" customHeight="1" x14ac:dyDescent="0.25">
      <c r="A32" s="10">
        <f t="shared" si="1"/>
        <v>2019</v>
      </c>
      <c r="B32" s="10" t="s">
        <v>9</v>
      </c>
      <c r="C32" s="22">
        <v>37.15</v>
      </c>
      <c r="D32" s="22"/>
      <c r="E32" s="22">
        <v>37.15</v>
      </c>
      <c r="J32" s="4" t="str">
        <f t="shared" si="0"/>
        <v>4 semaines après la fin du mois de Mai 2019</v>
      </c>
    </row>
    <row r="33" spans="1:10" ht="13.5" customHeight="1" x14ac:dyDescent="0.25">
      <c r="A33" s="10">
        <f t="shared" si="1"/>
        <v>2019</v>
      </c>
      <c r="B33" s="10" t="s">
        <v>10</v>
      </c>
      <c r="C33" s="22">
        <v>28.27</v>
      </c>
      <c r="D33" s="22">
        <v>27.41</v>
      </c>
      <c r="E33" s="22">
        <v>27.59</v>
      </c>
      <c r="J33" s="4" t="str">
        <f t="shared" si="0"/>
        <v>4 semaines après la fin du mois de Juin 2019</v>
      </c>
    </row>
    <row r="34" spans="1:10" ht="13.5" customHeight="1" x14ac:dyDescent="0.25">
      <c r="A34" s="10">
        <f t="shared" si="1"/>
        <v>2019</v>
      </c>
      <c r="B34" s="10" t="s">
        <v>11</v>
      </c>
      <c r="C34" s="22">
        <v>36.01</v>
      </c>
      <c r="D34" s="22"/>
      <c r="E34" s="22">
        <v>36.01</v>
      </c>
      <c r="J34" s="4" t="str">
        <f t="shared" si="0"/>
        <v>4 semaines après la fin du mois de Juillet 2019</v>
      </c>
    </row>
    <row r="35" spans="1:10" ht="13.5" customHeight="1" x14ac:dyDescent="0.25">
      <c r="A35" s="10">
        <f t="shared" si="1"/>
        <v>2019</v>
      </c>
      <c r="B35" s="10" t="s">
        <v>12</v>
      </c>
      <c r="C35" s="22">
        <v>28.7</v>
      </c>
      <c r="D35" s="22"/>
      <c r="E35" s="22">
        <v>28.7</v>
      </c>
      <c r="J35" s="4" t="str">
        <f t="shared" si="0"/>
        <v>4 semaines après la fin du mois de Août 2019</v>
      </c>
    </row>
    <row r="36" spans="1:10" ht="13.5" customHeight="1" x14ac:dyDescent="0.25">
      <c r="A36" s="10">
        <f t="shared" si="1"/>
        <v>2019</v>
      </c>
      <c r="B36" s="10" t="s">
        <v>13</v>
      </c>
      <c r="C36" s="22">
        <v>34.119999999999997</v>
      </c>
      <c r="D36" s="22"/>
      <c r="E36" s="22">
        <v>34.119999999999997</v>
      </c>
      <c r="J36" s="4" t="str">
        <f t="shared" ref="J36:J67" si="2">"4 semaines après la fin du mois de "&amp;B36&amp;" "&amp;A36</f>
        <v>4 semaines après la fin du mois de Septembre 2019</v>
      </c>
    </row>
    <row r="37" spans="1:10" ht="13.5" customHeight="1" x14ac:dyDescent="0.25">
      <c r="A37" s="10">
        <f t="shared" si="1"/>
        <v>2019</v>
      </c>
      <c r="B37" s="10" t="s">
        <v>14</v>
      </c>
      <c r="C37" s="22">
        <v>36.76</v>
      </c>
      <c r="D37" s="22"/>
      <c r="E37" s="22">
        <v>36.770000000000003</v>
      </c>
      <c r="J37" s="4" t="str">
        <f t="shared" si="2"/>
        <v>4 semaines après la fin du mois de Octobre 2019</v>
      </c>
    </row>
    <row r="38" spans="1:10" ht="13.5" customHeight="1" x14ac:dyDescent="0.25">
      <c r="A38" s="10">
        <f t="shared" si="1"/>
        <v>2019</v>
      </c>
      <c r="B38" s="10" t="s">
        <v>15</v>
      </c>
      <c r="C38" s="22">
        <v>43.04</v>
      </c>
      <c r="D38" s="22"/>
      <c r="E38" s="22">
        <v>43.04</v>
      </c>
      <c r="J38" s="4" t="str">
        <f t="shared" si="2"/>
        <v>4 semaines après la fin du mois de Novembre 2019</v>
      </c>
    </row>
    <row r="39" spans="1:10" ht="13.5" customHeight="1" x14ac:dyDescent="0.25">
      <c r="A39" s="10">
        <f t="shared" si="1"/>
        <v>2019</v>
      </c>
      <c r="B39" s="10" t="s">
        <v>16</v>
      </c>
      <c r="C39" s="22">
        <v>32.979999999999997</v>
      </c>
      <c r="D39" s="22"/>
      <c r="E39" s="22">
        <v>32.979999999999997</v>
      </c>
      <c r="J39" s="4" t="str">
        <f t="shared" si="2"/>
        <v>4 semaines après la fin du mois de Décembre 2019</v>
      </c>
    </row>
    <row r="40" spans="1:10" ht="13.5" customHeight="1" x14ac:dyDescent="0.25">
      <c r="A40" s="10">
        <f t="shared" si="1"/>
        <v>2020</v>
      </c>
      <c r="B40" s="10" t="s">
        <v>5</v>
      </c>
      <c r="C40" s="22">
        <v>36.44</v>
      </c>
      <c r="D40" s="20"/>
      <c r="E40" s="22">
        <v>36.43</v>
      </c>
      <c r="J40" s="4" t="str">
        <f t="shared" si="2"/>
        <v>4 semaines après la fin du mois de Janvier 2020</v>
      </c>
    </row>
    <row r="41" spans="1:10" ht="13.5" customHeight="1" x14ac:dyDescent="0.25">
      <c r="A41" s="10">
        <f t="shared" si="1"/>
        <v>2020</v>
      </c>
      <c r="B41" s="10" t="s">
        <v>6</v>
      </c>
      <c r="C41" s="22">
        <v>24.77</v>
      </c>
      <c r="D41" s="20"/>
      <c r="E41" s="22">
        <v>24.77</v>
      </c>
      <c r="J41" s="4" t="str">
        <f t="shared" si="2"/>
        <v>4 semaines après la fin du mois de Février 2020</v>
      </c>
    </row>
    <row r="42" spans="1:10" ht="13.5" customHeight="1" x14ac:dyDescent="0.25">
      <c r="A42" s="10">
        <f t="shared" si="1"/>
        <v>2020</v>
      </c>
      <c r="B42" s="10" t="s">
        <v>7</v>
      </c>
      <c r="C42" s="22">
        <v>22.42</v>
      </c>
      <c r="D42" s="19"/>
      <c r="E42" s="22">
        <v>22.42</v>
      </c>
      <c r="J42" s="4" t="str">
        <f t="shared" si="2"/>
        <v>4 semaines après la fin du mois de Mars 2020</v>
      </c>
    </row>
    <row r="43" spans="1:10" ht="13.5" customHeight="1" x14ac:dyDescent="0.25">
      <c r="A43" s="10">
        <f t="shared" si="1"/>
        <v>2020</v>
      </c>
      <c r="B43" s="10" t="s">
        <v>8</v>
      </c>
      <c r="C43" s="22">
        <v>13</v>
      </c>
      <c r="D43" s="20"/>
      <c r="E43" s="22">
        <v>12.99</v>
      </c>
      <c r="J43" s="4" t="str">
        <f t="shared" si="2"/>
        <v>4 semaines après la fin du mois de Avril 2020</v>
      </c>
    </row>
    <row r="44" spans="1:10" ht="13.5" customHeight="1" x14ac:dyDescent="0.25">
      <c r="A44" s="10">
        <f t="shared" si="1"/>
        <v>2020</v>
      </c>
      <c r="B44" s="10" t="s">
        <v>9</v>
      </c>
      <c r="C44" s="22">
        <v>15.28</v>
      </c>
      <c r="D44" s="20"/>
      <c r="E44" s="22">
        <v>15.27</v>
      </c>
      <c r="J44" s="4" t="str">
        <f t="shared" si="2"/>
        <v>4 semaines après la fin du mois de Mai 2020</v>
      </c>
    </row>
    <row r="45" spans="1:10" ht="13.5" customHeight="1" x14ac:dyDescent="0.25">
      <c r="A45" s="10">
        <f t="shared" si="1"/>
        <v>2020</v>
      </c>
      <c r="B45" s="10" t="s">
        <v>10</v>
      </c>
      <c r="C45" s="22">
        <v>23.97</v>
      </c>
      <c r="D45" s="19"/>
      <c r="E45" s="22">
        <v>23.97</v>
      </c>
      <c r="J45" s="4" t="str">
        <f t="shared" si="2"/>
        <v>4 semaines après la fin du mois de Juin 2020</v>
      </c>
    </row>
    <row r="46" spans="1:10" ht="13.5" customHeight="1" x14ac:dyDescent="0.25">
      <c r="A46" s="10">
        <f t="shared" si="1"/>
        <v>2020</v>
      </c>
      <c r="B46" s="10" t="s">
        <v>11</v>
      </c>
      <c r="C46" s="22">
        <v>32.31</v>
      </c>
      <c r="D46" s="20"/>
      <c r="E46" s="22">
        <v>32.29</v>
      </c>
      <c r="J46" s="4" t="str">
        <f t="shared" si="2"/>
        <v>4 semaines après la fin du mois de Juillet 2020</v>
      </c>
    </row>
    <row r="47" spans="1:10" ht="13.5" customHeight="1" x14ac:dyDescent="0.25">
      <c r="A47" s="10">
        <f t="shared" si="1"/>
        <v>2020</v>
      </c>
      <c r="B47" s="10" t="s">
        <v>12</v>
      </c>
      <c r="C47" s="22">
        <v>35.81</v>
      </c>
      <c r="D47" s="20"/>
      <c r="E47" s="22">
        <v>35.82</v>
      </c>
      <c r="J47" s="4" t="str">
        <f t="shared" si="2"/>
        <v>4 semaines après la fin du mois de Août 2020</v>
      </c>
    </row>
    <row r="48" spans="1:10" ht="13.5" customHeight="1" x14ac:dyDescent="0.25">
      <c r="A48" s="10">
        <f t="shared" si="1"/>
        <v>2020</v>
      </c>
      <c r="B48" s="10" t="s">
        <v>13</v>
      </c>
      <c r="C48" s="22">
        <v>42.73</v>
      </c>
      <c r="D48" s="19"/>
      <c r="E48" s="22">
        <v>42.73</v>
      </c>
      <c r="J48" s="4" t="str">
        <f t="shared" si="2"/>
        <v>4 semaines après la fin du mois de Septembre 2020</v>
      </c>
    </row>
    <row r="49" spans="1:10" ht="13.5" customHeight="1" x14ac:dyDescent="0.25">
      <c r="A49" s="10">
        <f t="shared" si="1"/>
        <v>2020</v>
      </c>
      <c r="B49" s="10" t="s">
        <v>14</v>
      </c>
      <c r="C49" s="22">
        <v>35.93</v>
      </c>
      <c r="D49" s="20"/>
      <c r="E49" s="22">
        <v>35.93</v>
      </c>
      <c r="J49" s="4" t="str">
        <f t="shared" si="2"/>
        <v>4 semaines après la fin du mois de Octobre 2020</v>
      </c>
    </row>
    <row r="50" spans="1:10" ht="13.5" customHeight="1" x14ac:dyDescent="0.25">
      <c r="A50" s="10">
        <f t="shared" si="1"/>
        <v>2020</v>
      </c>
      <c r="B50" s="10" t="s">
        <v>15</v>
      </c>
      <c r="C50" s="22">
        <v>35.18</v>
      </c>
      <c r="D50" s="20"/>
      <c r="E50" s="22">
        <v>35.18</v>
      </c>
      <c r="J50" s="4" t="str">
        <f t="shared" si="2"/>
        <v>4 semaines après la fin du mois de Novembre 2020</v>
      </c>
    </row>
    <row r="51" spans="1:10" ht="13.5" customHeight="1" x14ac:dyDescent="0.25">
      <c r="A51" s="10">
        <f t="shared" si="1"/>
        <v>2020</v>
      </c>
      <c r="B51" s="10" t="s">
        <v>16</v>
      </c>
      <c r="C51" s="22">
        <v>44.88</v>
      </c>
      <c r="D51" s="19"/>
      <c r="E51" s="22">
        <v>44.88</v>
      </c>
      <c r="J51" s="4" t="str">
        <f t="shared" si="2"/>
        <v>4 semaines après la fin du mois de Décembre 2020</v>
      </c>
    </row>
    <row r="52" spans="1:10" ht="13.5" customHeight="1" x14ac:dyDescent="0.25">
      <c r="A52" s="10">
        <f t="shared" si="1"/>
        <v>2021</v>
      </c>
      <c r="B52" s="10" t="s">
        <v>5</v>
      </c>
      <c r="C52" s="22">
        <v>56.9</v>
      </c>
      <c r="D52" s="20"/>
      <c r="E52" s="22">
        <v>56.9</v>
      </c>
      <c r="J52" s="4" t="str">
        <f t="shared" si="2"/>
        <v>4 semaines après la fin du mois de Janvier 2021</v>
      </c>
    </row>
    <row r="53" spans="1:10" ht="13.5" customHeight="1" x14ac:dyDescent="0.25">
      <c r="A53" s="10">
        <f t="shared" si="1"/>
        <v>2021</v>
      </c>
      <c r="B53" s="10" t="s">
        <v>6</v>
      </c>
      <c r="C53" s="22">
        <v>48.44</v>
      </c>
      <c r="D53" s="22">
        <v>48.45</v>
      </c>
      <c r="E53" s="22">
        <v>48.45</v>
      </c>
      <c r="J53" s="4" t="str">
        <f t="shared" si="2"/>
        <v>4 semaines après la fin du mois de Février 2021</v>
      </c>
    </row>
    <row r="54" spans="1:10" ht="13.5" customHeight="1" x14ac:dyDescent="0.25">
      <c r="A54" s="10">
        <f t="shared" si="1"/>
        <v>2021</v>
      </c>
      <c r="B54" s="10" t="s">
        <v>7</v>
      </c>
      <c r="C54" s="22">
        <v>44.86</v>
      </c>
      <c r="D54" s="22">
        <v>44.85</v>
      </c>
      <c r="E54" s="22">
        <v>44.85</v>
      </c>
      <c r="J54" s="4" t="str">
        <f t="shared" si="2"/>
        <v>4 semaines après la fin du mois de Mars 2021</v>
      </c>
    </row>
    <row r="55" spans="1:10" ht="13.5" customHeight="1" x14ac:dyDescent="0.25">
      <c r="A55" s="10">
        <f t="shared" si="1"/>
        <v>2021</v>
      </c>
      <c r="B55" s="10" t="s">
        <v>8</v>
      </c>
      <c r="C55" s="22">
        <v>57.52</v>
      </c>
      <c r="D55" s="22">
        <v>57.56</v>
      </c>
      <c r="E55" s="22">
        <v>57.56</v>
      </c>
      <c r="J55" s="4" t="str">
        <f t="shared" si="2"/>
        <v>4 semaines après la fin du mois de Avril 2021</v>
      </c>
    </row>
    <row r="56" spans="1:10" ht="13.5" customHeight="1" x14ac:dyDescent="0.25">
      <c r="A56" s="10">
        <f t="shared" si="1"/>
        <v>2021</v>
      </c>
      <c r="B56" s="10" t="s">
        <v>9</v>
      </c>
      <c r="C56" s="22">
        <v>50.39</v>
      </c>
      <c r="D56" s="20"/>
      <c r="E56" s="22">
        <v>50.39</v>
      </c>
      <c r="J56" s="4" t="str">
        <f t="shared" si="2"/>
        <v>4 semaines après la fin du mois de Mai 2021</v>
      </c>
    </row>
    <row r="57" spans="1:10" ht="13.5" customHeight="1" x14ac:dyDescent="0.25">
      <c r="A57" s="10">
        <f t="shared" si="1"/>
        <v>2021</v>
      </c>
      <c r="B57" s="10" t="s">
        <v>10</v>
      </c>
      <c r="C57" s="22">
        <v>73.989999999999995</v>
      </c>
      <c r="D57" s="19"/>
      <c r="E57" s="22">
        <v>73.989999999999995</v>
      </c>
      <c r="J57" s="4" t="str">
        <f t="shared" si="2"/>
        <v>4 semaines après la fin du mois de Juin 2021</v>
      </c>
    </row>
    <row r="58" spans="1:10" ht="13.5" customHeight="1" x14ac:dyDescent="0.25">
      <c r="A58" s="10">
        <f t="shared" si="1"/>
        <v>2021</v>
      </c>
      <c r="B58" s="10" t="s">
        <v>11</v>
      </c>
      <c r="C58" s="22">
        <v>73.61</v>
      </c>
      <c r="D58" s="22">
        <v>73.58</v>
      </c>
      <c r="E58" s="22">
        <v>73.58</v>
      </c>
      <c r="J58" s="4" t="str">
        <f t="shared" si="2"/>
        <v>4 semaines après la fin du mois de Juillet 2021</v>
      </c>
    </row>
    <row r="59" spans="1:10" ht="13.5" customHeight="1" x14ac:dyDescent="0.25">
      <c r="A59" s="10">
        <f t="shared" si="1"/>
        <v>2021</v>
      </c>
      <c r="B59" s="10" t="s">
        <v>12</v>
      </c>
      <c r="C59" s="22">
        <v>72.650000000000006</v>
      </c>
      <c r="D59" s="22">
        <v>72.67</v>
      </c>
      <c r="E59" s="22">
        <v>72.67</v>
      </c>
      <c r="J59" s="4" t="str">
        <f t="shared" si="2"/>
        <v>4 semaines après la fin du mois de Août 2021</v>
      </c>
    </row>
    <row r="60" spans="1:10" ht="13.5" customHeight="1" x14ac:dyDescent="0.25">
      <c r="A60" s="10">
        <f t="shared" si="1"/>
        <v>2021</v>
      </c>
      <c r="B60" s="10" t="s">
        <v>13</v>
      </c>
      <c r="C60" s="22">
        <v>132.88</v>
      </c>
      <c r="D60" s="22">
        <v>132.9</v>
      </c>
      <c r="E60" s="22">
        <v>132.9</v>
      </c>
      <c r="J60" s="4" t="str">
        <f t="shared" si="2"/>
        <v>4 semaines après la fin du mois de Septembre 2021</v>
      </c>
    </row>
    <row r="61" spans="1:10" ht="13.5" customHeight="1" x14ac:dyDescent="0.25">
      <c r="A61" s="10">
        <f t="shared" si="1"/>
        <v>2021</v>
      </c>
      <c r="B61" s="10" t="s">
        <v>14</v>
      </c>
      <c r="C61" s="22">
        <v>148.58000000000001</v>
      </c>
      <c r="D61" s="22">
        <v>148.54</v>
      </c>
      <c r="E61" s="22">
        <v>148.54</v>
      </c>
      <c r="J61" s="4" t="str">
        <f t="shared" si="2"/>
        <v>4 semaines après la fin du mois de Octobre 2021</v>
      </c>
    </row>
    <row r="62" spans="1:10" ht="13.5" customHeight="1" x14ac:dyDescent="0.25">
      <c r="A62" s="10">
        <f t="shared" si="1"/>
        <v>2021</v>
      </c>
      <c r="B62" s="10" t="s">
        <v>15</v>
      </c>
      <c r="C62" s="22">
        <v>216.15</v>
      </c>
      <c r="D62" s="22">
        <v>216.54</v>
      </c>
      <c r="E62" s="22">
        <v>216.54</v>
      </c>
      <c r="J62" s="4" t="str">
        <f t="shared" si="2"/>
        <v>4 semaines après la fin du mois de Novembre 2021</v>
      </c>
    </row>
    <row r="63" spans="1:10" ht="13.5" customHeight="1" x14ac:dyDescent="0.25">
      <c r="A63" s="10">
        <f t="shared" si="1"/>
        <v>2021</v>
      </c>
      <c r="B63" s="10" t="s">
        <v>16</v>
      </c>
      <c r="C63" s="22">
        <v>249.78</v>
      </c>
      <c r="D63" s="19"/>
      <c r="E63" s="22">
        <v>249.78</v>
      </c>
      <c r="J63" s="4" t="str">
        <f t="shared" si="2"/>
        <v>4 semaines après la fin du mois de Décembre 2021</v>
      </c>
    </row>
    <row r="64" spans="1:10" ht="13.5" customHeight="1" x14ac:dyDescent="0.25">
      <c r="A64" s="10">
        <f t="shared" si="1"/>
        <v>2022</v>
      </c>
      <c r="B64" s="10" t="s">
        <v>5</v>
      </c>
      <c r="C64" s="22">
        <v>181.45</v>
      </c>
      <c r="D64" s="20"/>
      <c r="E64" s="20">
        <v>181.6</v>
      </c>
      <c r="J64" s="4" t="str">
        <f t="shared" si="2"/>
        <v>4 semaines après la fin du mois de Janvier 2022</v>
      </c>
    </row>
    <row r="65" spans="1:10" ht="13.5" customHeight="1" x14ac:dyDescent="0.25">
      <c r="A65" s="10">
        <f t="shared" si="1"/>
        <v>2022</v>
      </c>
      <c r="B65" s="10" t="s">
        <v>6</v>
      </c>
      <c r="C65" s="22">
        <v>168.39</v>
      </c>
      <c r="D65" s="20"/>
      <c r="E65" s="20">
        <v>168.41</v>
      </c>
      <c r="J65" s="4" t="str">
        <f t="shared" si="2"/>
        <v>4 semaines après la fin du mois de Février 2022</v>
      </c>
    </row>
    <row r="66" spans="1:10" ht="13.5" customHeight="1" x14ac:dyDescent="0.25">
      <c r="A66" s="10">
        <f t="shared" si="1"/>
        <v>2022</v>
      </c>
      <c r="B66" s="10" t="s">
        <v>7</v>
      </c>
      <c r="C66" s="22">
        <v>292.16000000000003</v>
      </c>
      <c r="D66" s="20"/>
      <c r="E66" s="19">
        <v>292.20999999999998</v>
      </c>
      <c r="J66" s="4" t="str">
        <f t="shared" si="2"/>
        <v>4 semaines après la fin du mois de Mars 2022</v>
      </c>
    </row>
    <row r="67" spans="1:10" ht="13.5" customHeight="1" x14ac:dyDescent="0.25">
      <c r="A67" s="10">
        <f t="shared" si="1"/>
        <v>2022</v>
      </c>
      <c r="B67" s="10" t="s">
        <v>8</v>
      </c>
      <c r="C67" s="22">
        <v>241.59</v>
      </c>
      <c r="D67" s="20"/>
      <c r="E67" s="20">
        <v>241.63</v>
      </c>
      <c r="J67" s="4" t="str">
        <f t="shared" si="2"/>
        <v>4 semaines après la fin du mois de Avril 2022</v>
      </c>
    </row>
    <row r="68" spans="1:10" ht="13.5" customHeight="1" x14ac:dyDescent="0.25">
      <c r="A68" s="10">
        <f t="shared" si="1"/>
        <v>2022</v>
      </c>
      <c r="B68" s="10" t="s">
        <v>9</v>
      </c>
      <c r="C68" s="22">
        <v>192.62</v>
      </c>
      <c r="D68" s="20"/>
      <c r="E68" s="20">
        <v>192.56</v>
      </c>
      <c r="J68" s="4" t="str">
        <f t="shared" ref="J68:J99" si="3">"4 semaines après la fin du mois de "&amp;B68&amp;" "&amp;A68</f>
        <v>4 semaines après la fin du mois de Mai 2022</v>
      </c>
    </row>
    <row r="69" spans="1:10" ht="13.5" customHeight="1" x14ac:dyDescent="0.25">
      <c r="A69" s="10">
        <f t="shared" si="1"/>
        <v>2022</v>
      </c>
      <c r="B69" s="10" t="s">
        <v>10</v>
      </c>
      <c r="C69" s="22">
        <v>233.11</v>
      </c>
      <c r="D69" s="20"/>
      <c r="E69" s="19">
        <v>233.27</v>
      </c>
      <c r="J69" s="4" t="str">
        <f t="shared" si="3"/>
        <v>4 semaines après la fin du mois de Juin 2022</v>
      </c>
    </row>
    <row r="70" spans="1:10" ht="13.5" customHeight="1" x14ac:dyDescent="0.25">
      <c r="A70" s="10">
        <f t="shared" si="1"/>
        <v>2022</v>
      </c>
      <c r="B70" s="10" t="s">
        <v>11</v>
      </c>
      <c r="C70" s="22">
        <v>391.14</v>
      </c>
      <c r="D70" s="20"/>
      <c r="E70" s="20">
        <v>391.48</v>
      </c>
      <c r="J70" s="4" t="str">
        <f t="shared" si="3"/>
        <v>4 semaines après la fin du mois de Juillet 2022</v>
      </c>
    </row>
    <row r="71" spans="1:10" ht="13.5" customHeight="1" x14ac:dyDescent="0.25">
      <c r="A71" s="10">
        <f t="shared" si="1"/>
        <v>2022</v>
      </c>
      <c r="B71" s="10" t="s">
        <v>12</v>
      </c>
      <c r="C71" s="22">
        <v>456.95</v>
      </c>
      <c r="D71" s="20"/>
      <c r="E71" s="20">
        <v>457.48</v>
      </c>
      <c r="J71" s="4" t="str">
        <f t="shared" si="3"/>
        <v>4 semaines après la fin du mois de Août 2022</v>
      </c>
    </row>
    <row r="72" spans="1:10" ht="13.5" customHeight="1" x14ac:dyDescent="0.25">
      <c r="A72" s="10">
        <f t="shared" si="1"/>
        <v>2022</v>
      </c>
      <c r="B72" s="10" t="s">
        <v>13</v>
      </c>
      <c r="C72" s="22">
        <v>370.42</v>
      </c>
      <c r="D72" s="20"/>
      <c r="E72" s="19">
        <v>370.19</v>
      </c>
      <c r="J72" s="4" t="str">
        <f t="shared" si="3"/>
        <v>4 semaines après la fin du mois de Septembre 2022</v>
      </c>
    </row>
    <row r="73" spans="1:10" ht="13.5" customHeight="1" x14ac:dyDescent="0.25">
      <c r="A73" s="10">
        <f t="shared" si="1"/>
        <v>2022</v>
      </c>
      <c r="B73" s="10" t="s">
        <v>14</v>
      </c>
      <c r="C73" s="22">
        <v>149.02000000000001</v>
      </c>
      <c r="D73" s="20"/>
      <c r="E73" s="20">
        <v>148.83000000000001</v>
      </c>
      <c r="J73" s="4" t="str">
        <f t="shared" si="3"/>
        <v>4 semaines après la fin du mois de Octobre 2022</v>
      </c>
    </row>
    <row r="74" spans="1:10" ht="13.5" customHeight="1" x14ac:dyDescent="0.25">
      <c r="A74" s="10">
        <f t="shared" si="1"/>
        <v>2022</v>
      </c>
      <c r="B74" s="10" t="s">
        <v>15</v>
      </c>
      <c r="C74" s="22">
        <v>172.96</v>
      </c>
      <c r="D74" s="20"/>
      <c r="E74" s="20">
        <v>172.91</v>
      </c>
      <c r="J74" s="4" t="str">
        <f t="shared" si="3"/>
        <v>4 semaines après la fin du mois de Novembre 2022</v>
      </c>
    </row>
    <row r="75" spans="1:10" ht="13.5" customHeight="1" x14ac:dyDescent="0.25">
      <c r="A75" s="10">
        <f t="shared" si="1"/>
        <v>2022</v>
      </c>
      <c r="B75" s="10" t="s">
        <v>16</v>
      </c>
      <c r="C75" s="22">
        <v>185.56</v>
      </c>
      <c r="D75" s="20"/>
      <c r="E75" s="19">
        <v>185.15</v>
      </c>
      <c r="J75" s="4" t="str">
        <f t="shared" si="3"/>
        <v>4 semaines après la fin du mois de Décembre 2022</v>
      </c>
    </row>
    <row r="76" spans="1:10" ht="13.5" customHeight="1" x14ac:dyDescent="0.25">
      <c r="A76" s="10">
        <f t="shared" si="1"/>
        <v>2023</v>
      </c>
      <c r="B76" s="10" t="s">
        <v>5</v>
      </c>
      <c r="C76" s="22">
        <v>112.95</v>
      </c>
      <c r="D76" s="20"/>
      <c r="E76" s="20">
        <v>112.52</v>
      </c>
      <c r="J76" s="4" t="str">
        <f t="shared" si="3"/>
        <v>4 semaines après la fin du mois de Janvier 2023</v>
      </c>
    </row>
    <row r="77" spans="1:10" ht="13.5" customHeight="1" x14ac:dyDescent="0.25">
      <c r="A77" s="10">
        <f t="shared" si="1"/>
        <v>2023</v>
      </c>
      <c r="B77" s="10" t="s">
        <v>6</v>
      </c>
      <c r="C77" s="22">
        <v>144.34</v>
      </c>
      <c r="D77" s="20"/>
      <c r="E77" s="20">
        <v>144.29</v>
      </c>
      <c r="J77" s="4" t="str">
        <f t="shared" si="3"/>
        <v>4 semaines après la fin du mois de Février 2023</v>
      </c>
    </row>
    <row r="78" spans="1:10" ht="13.5" customHeight="1" x14ac:dyDescent="0.25">
      <c r="A78" s="10">
        <f t="shared" si="1"/>
        <v>2023</v>
      </c>
      <c r="B78" s="10" t="s">
        <v>7</v>
      </c>
      <c r="C78" s="22">
        <v>98.96</v>
      </c>
      <c r="D78" s="19"/>
      <c r="E78" s="19">
        <v>98.12</v>
      </c>
      <c r="J78" s="4" t="str">
        <f t="shared" si="3"/>
        <v>4 semaines après la fin du mois de Mars 2023</v>
      </c>
    </row>
    <row r="79" spans="1:10" ht="13.5" customHeight="1" x14ac:dyDescent="0.25">
      <c r="A79" s="10">
        <f t="shared" si="1"/>
        <v>2023</v>
      </c>
      <c r="B79" s="10" t="s">
        <v>8</v>
      </c>
      <c r="C79" s="22">
        <v>99.37</v>
      </c>
      <c r="D79" s="20"/>
      <c r="E79" s="20">
        <v>99.38</v>
      </c>
      <c r="J79" s="4" t="str">
        <f t="shared" si="3"/>
        <v>4 semaines après la fin du mois de Avril 2023</v>
      </c>
    </row>
    <row r="80" spans="1:10" ht="13.5" customHeight="1" x14ac:dyDescent="0.25">
      <c r="A80" s="10">
        <f t="shared" si="1"/>
        <v>2023</v>
      </c>
      <c r="B80" s="10" t="s">
        <v>9</v>
      </c>
      <c r="C80" s="22">
        <v>77.89</v>
      </c>
      <c r="D80" s="20"/>
      <c r="E80" s="20">
        <v>77.7</v>
      </c>
      <c r="J80" s="4" t="str">
        <f t="shared" si="3"/>
        <v>4 semaines après la fin du mois de Mai 2023</v>
      </c>
    </row>
    <row r="81" spans="1:10" ht="13.5" customHeight="1" x14ac:dyDescent="0.25">
      <c r="A81" s="10">
        <f t="shared" ref="A81:A144" si="4">A69+1</f>
        <v>2023</v>
      </c>
      <c r="B81" s="10" t="s">
        <v>10</v>
      </c>
      <c r="C81" s="22">
        <v>90.61</v>
      </c>
      <c r="D81" s="19"/>
      <c r="E81" s="19">
        <v>90.59</v>
      </c>
      <c r="J81" s="4" t="str">
        <f t="shared" si="3"/>
        <v>4 semaines après la fin du mois de Juin 2023</v>
      </c>
    </row>
    <row r="82" spans="1:10" ht="13.5" customHeight="1" x14ac:dyDescent="0.25">
      <c r="A82" s="10">
        <f t="shared" si="4"/>
        <v>2023</v>
      </c>
      <c r="B82" s="10" t="s">
        <v>11</v>
      </c>
      <c r="C82" s="22">
        <v>74.430000000000007</v>
      </c>
      <c r="D82" s="20"/>
      <c r="E82" s="20">
        <v>74.42</v>
      </c>
      <c r="J82" s="4" t="str">
        <f t="shared" si="3"/>
        <v>4 semaines après la fin du mois de Juillet 2023</v>
      </c>
    </row>
    <row r="83" spans="1:10" ht="13.5" customHeight="1" x14ac:dyDescent="0.25">
      <c r="A83" s="10">
        <f t="shared" si="4"/>
        <v>2023</v>
      </c>
      <c r="B83" s="10" t="s">
        <v>12</v>
      </c>
      <c r="C83" s="22">
        <v>75.61</v>
      </c>
      <c r="D83" s="20"/>
      <c r="E83" s="20">
        <v>75.650000000000006</v>
      </c>
      <c r="J83" s="4" t="str">
        <f t="shared" si="3"/>
        <v>4 semaines après la fin du mois de Août 2023</v>
      </c>
    </row>
    <row r="84" spans="1:10" ht="13.5" customHeight="1" x14ac:dyDescent="0.25">
      <c r="A84" s="10">
        <f t="shared" si="4"/>
        <v>2023</v>
      </c>
      <c r="B84" s="10" t="s">
        <v>13</v>
      </c>
      <c r="C84" s="22">
        <v>82.38</v>
      </c>
      <c r="D84" s="19"/>
      <c r="E84" s="19">
        <v>82.34</v>
      </c>
      <c r="J84" s="4" t="str">
        <f t="shared" si="3"/>
        <v>4 semaines après la fin du mois de Septembre 2023</v>
      </c>
    </row>
    <row r="85" spans="1:10" ht="13.5" customHeight="1" x14ac:dyDescent="0.25">
      <c r="A85" s="10">
        <f t="shared" si="4"/>
        <v>2023</v>
      </c>
      <c r="B85" s="10" t="s">
        <v>14</v>
      </c>
      <c r="C85" s="22">
        <v>75.31</v>
      </c>
      <c r="D85" s="20"/>
      <c r="E85" s="20">
        <v>75.290000000000006</v>
      </c>
      <c r="J85" s="4" t="str">
        <f t="shared" si="3"/>
        <v>4 semaines après la fin du mois de Octobre 2023</v>
      </c>
    </row>
    <row r="86" spans="1:10" ht="13.5" customHeight="1" x14ac:dyDescent="0.25">
      <c r="A86" s="10">
        <f t="shared" si="4"/>
        <v>2023</v>
      </c>
      <c r="B86" s="10" t="s">
        <v>15</v>
      </c>
      <c r="C86" s="22">
        <v>76.760000000000005</v>
      </c>
      <c r="D86" s="20"/>
      <c r="E86" s="20">
        <v>76.599999999999994</v>
      </c>
      <c r="J86" s="4" t="str">
        <f t="shared" si="3"/>
        <v>4 semaines après la fin du mois de Novembre 2023</v>
      </c>
    </row>
    <row r="87" spans="1:10" ht="13.5" customHeight="1" x14ac:dyDescent="0.25">
      <c r="A87" s="10">
        <f t="shared" si="4"/>
        <v>2023</v>
      </c>
      <c r="B87" s="10" t="s">
        <v>16</v>
      </c>
      <c r="C87" s="22">
        <v>57.67</v>
      </c>
      <c r="D87" s="19"/>
      <c r="E87" s="19">
        <v>57.600569977114496</v>
      </c>
      <c r="J87" s="4" t="str">
        <f t="shared" si="3"/>
        <v>4 semaines après la fin du mois de Décembre 2023</v>
      </c>
    </row>
    <row r="88" spans="1:10" ht="13.5" customHeight="1" x14ac:dyDescent="0.25">
      <c r="A88" s="10">
        <f t="shared" si="4"/>
        <v>2024</v>
      </c>
      <c r="B88" s="10" t="s">
        <v>5</v>
      </c>
      <c r="C88" s="22">
        <v>68.06</v>
      </c>
      <c r="D88" s="20"/>
      <c r="E88" s="19">
        <v>67.62</v>
      </c>
      <c r="J88" s="4" t="str">
        <f t="shared" si="3"/>
        <v>4 semaines après la fin du mois de Janvier 2024</v>
      </c>
    </row>
    <row r="89" spans="1:10" ht="13.5" customHeight="1" x14ac:dyDescent="0.25">
      <c r="A89" s="10">
        <f t="shared" si="4"/>
        <v>2024</v>
      </c>
      <c r="B89" s="10" t="s">
        <v>6</v>
      </c>
      <c r="C89" s="22">
        <v>55.53</v>
      </c>
      <c r="D89" s="20"/>
      <c r="E89" s="19">
        <v>55.4</v>
      </c>
      <c r="J89" s="4" t="str">
        <f t="shared" si="3"/>
        <v>4 semaines après la fin du mois de Février 2024</v>
      </c>
    </row>
    <row r="90" spans="1:10" ht="13.5" customHeight="1" x14ac:dyDescent="0.25">
      <c r="A90" s="10">
        <f t="shared" si="4"/>
        <v>2024</v>
      </c>
      <c r="B90" s="10" t="s">
        <v>7</v>
      </c>
      <c r="C90" s="22">
        <v>47.97</v>
      </c>
      <c r="D90" s="19"/>
      <c r="E90" s="19">
        <v>47.72</v>
      </c>
      <c r="J90" s="4" t="str">
        <f t="shared" si="3"/>
        <v>4 semaines après la fin du mois de Mars 2024</v>
      </c>
    </row>
    <row r="91" spans="1:10" ht="13.5" customHeight="1" x14ac:dyDescent="0.25">
      <c r="A91" s="10">
        <f t="shared" si="4"/>
        <v>2024</v>
      </c>
      <c r="B91" s="10" t="s">
        <v>8</v>
      </c>
      <c r="C91" s="22">
        <v>22.36</v>
      </c>
      <c r="D91" s="20"/>
      <c r="E91" s="19">
        <v>22.07</v>
      </c>
      <c r="J91" s="4" t="str">
        <f t="shared" si="3"/>
        <v>4 semaines après la fin du mois de Avril 2024</v>
      </c>
    </row>
    <row r="92" spans="1:10" ht="13.5" customHeight="1" x14ac:dyDescent="0.25">
      <c r="A92" s="10">
        <f t="shared" si="4"/>
        <v>2024</v>
      </c>
      <c r="B92" s="10" t="s">
        <v>9</v>
      </c>
      <c r="C92" s="22">
        <v>26.28</v>
      </c>
      <c r="D92" s="20"/>
      <c r="E92" s="19">
        <v>26.24</v>
      </c>
      <c r="J92" s="4" t="str">
        <f t="shared" si="3"/>
        <v>4 semaines après la fin du mois de Mai 2024</v>
      </c>
    </row>
    <row r="93" spans="1:10" ht="13.5" customHeight="1" x14ac:dyDescent="0.25">
      <c r="A93" s="10">
        <f t="shared" si="4"/>
        <v>2024</v>
      </c>
      <c r="B93" s="10" t="s">
        <v>10</v>
      </c>
      <c r="C93" s="22">
        <v>34.979999999999997</v>
      </c>
      <c r="D93" s="19"/>
      <c r="E93" s="19">
        <v>34.450000000000003</v>
      </c>
      <c r="J93" s="4" t="str">
        <f t="shared" si="3"/>
        <v>4 semaines après la fin du mois de Juin 2024</v>
      </c>
    </row>
    <row r="94" spans="1:10" ht="13.5" customHeight="1" x14ac:dyDescent="0.25">
      <c r="A94" s="10">
        <f t="shared" si="4"/>
        <v>2024</v>
      </c>
      <c r="B94" s="10" t="s">
        <v>11</v>
      </c>
      <c r="C94" s="22">
        <v>42.66</v>
      </c>
      <c r="D94" s="20"/>
      <c r="E94" s="19">
        <v>42.59</v>
      </c>
      <c r="J94" s="4" t="str">
        <f t="shared" si="3"/>
        <v>4 semaines après la fin du mois de Juillet 2024</v>
      </c>
    </row>
    <row r="95" spans="1:10" ht="13.5" customHeight="1" x14ac:dyDescent="0.25">
      <c r="A95" s="10">
        <f t="shared" si="4"/>
        <v>2024</v>
      </c>
      <c r="B95" s="10" t="s">
        <v>12</v>
      </c>
      <c r="C95" s="22">
        <v>54.05</v>
      </c>
      <c r="D95" s="20"/>
      <c r="E95" s="19">
        <v>53.94</v>
      </c>
      <c r="J95" s="4" t="str">
        <f t="shared" si="3"/>
        <v>4 semaines après la fin du mois de Août 2024</v>
      </c>
    </row>
    <row r="96" spans="1:10" ht="13.5" customHeight="1" x14ac:dyDescent="0.25">
      <c r="A96" s="10">
        <f t="shared" si="4"/>
        <v>2024</v>
      </c>
      <c r="B96" s="10" t="s">
        <v>13</v>
      </c>
      <c r="C96" s="22">
        <v>42.31</v>
      </c>
      <c r="D96" s="19"/>
      <c r="E96" s="19">
        <v>41.83</v>
      </c>
      <c r="J96" s="4" t="str">
        <f t="shared" si="3"/>
        <v>4 semaines après la fin du mois de Septembre 2024</v>
      </c>
    </row>
    <row r="97" spans="1:10" ht="13.5" customHeight="1" x14ac:dyDescent="0.25">
      <c r="A97" s="10">
        <f t="shared" si="4"/>
        <v>2024</v>
      </c>
      <c r="B97" s="10" t="s">
        <v>14</v>
      </c>
      <c r="C97" s="22">
        <v>51.08</v>
      </c>
      <c r="D97" s="20"/>
      <c r="E97" s="19">
        <v>50.82</v>
      </c>
      <c r="J97" s="4" t="str">
        <f t="shared" si="3"/>
        <v>4 semaines après la fin du mois de Octobre 2024</v>
      </c>
    </row>
    <row r="98" spans="1:10" ht="13.5" customHeight="1" x14ac:dyDescent="0.25">
      <c r="A98" s="10">
        <f t="shared" si="4"/>
        <v>2024</v>
      </c>
      <c r="B98" s="10" t="s">
        <v>15</v>
      </c>
      <c r="C98" s="22">
        <v>86.88</v>
      </c>
      <c r="D98" s="20"/>
      <c r="E98" s="19">
        <v>86.27</v>
      </c>
      <c r="J98" s="4" t="str">
        <f t="shared" si="3"/>
        <v>4 semaines après la fin du mois de Novembre 2024</v>
      </c>
    </row>
    <row r="99" spans="1:10" ht="13.5" customHeight="1" x14ac:dyDescent="0.25">
      <c r="A99" s="10">
        <f t="shared" si="4"/>
        <v>2024</v>
      </c>
      <c r="B99" s="10" t="s">
        <v>16</v>
      </c>
      <c r="C99" s="22">
        <v>74.09</v>
      </c>
      <c r="D99" s="19"/>
      <c r="E99" s="19">
        <v>73.150000000000006</v>
      </c>
      <c r="J99" s="4" t="str">
        <f t="shared" si="3"/>
        <v>4 semaines après la fin du mois de Décembre 2024</v>
      </c>
    </row>
    <row r="100" spans="1:10" ht="13.5" customHeight="1" x14ac:dyDescent="0.25">
      <c r="A100" s="10">
        <f t="shared" si="4"/>
        <v>2025</v>
      </c>
      <c r="B100" s="10" t="s">
        <v>5</v>
      </c>
      <c r="C100" s="22">
        <v>72.099999999999994</v>
      </c>
      <c r="D100" s="20"/>
      <c r="E100" s="20"/>
      <c r="J100" s="4" t="str">
        <f t="shared" ref="J100:J131" si="5">"4 semaines après la fin du mois de "&amp;B100&amp;" "&amp;A100</f>
        <v>4 semaines après la fin du mois de Janvier 2025</v>
      </c>
    </row>
    <row r="101" spans="1:10" ht="13.5" customHeight="1" x14ac:dyDescent="0.25">
      <c r="A101" s="10">
        <f t="shared" si="4"/>
        <v>2025</v>
      </c>
      <c r="B101" s="10" t="s">
        <v>6</v>
      </c>
      <c r="C101" s="22">
        <v>112.17</v>
      </c>
      <c r="D101" s="20"/>
      <c r="E101" s="20"/>
      <c r="J101" s="4" t="str">
        <f t="shared" si="5"/>
        <v>4 semaines après la fin du mois de Février 2025</v>
      </c>
    </row>
    <row r="102" spans="1:10" ht="13.5" customHeight="1" x14ac:dyDescent="0.25">
      <c r="A102" s="10">
        <f t="shared" si="4"/>
        <v>2025</v>
      </c>
      <c r="B102" s="10" t="s">
        <v>7</v>
      </c>
      <c r="C102" s="22">
        <v>70.56</v>
      </c>
      <c r="D102" s="19"/>
      <c r="E102" s="19"/>
      <c r="J102" s="4" t="str">
        <f t="shared" si="5"/>
        <v>4 semaines après la fin du mois de Mars 2025</v>
      </c>
    </row>
    <row r="103" spans="1:10" ht="13.5" customHeight="1" x14ac:dyDescent="0.25">
      <c r="A103" s="10">
        <f t="shared" si="4"/>
        <v>2025</v>
      </c>
      <c r="B103" s="10" t="s">
        <v>8</v>
      </c>
      <c r="C103" s="20"/>
      <c r="D103" s="20"/>
      <c r="E103" s="20"/>
      <c r="J103" s="4" t="str">
        <f t="shared" si="5"/>
        <v>4 semaines après la fin du mois de Avril 2025</v>
      </c>
    </row>
    <row r="104" spans="1:10" ht="13.5" customHeight="1" x14ac:dyDescent="0.25">
      <c r="A104" s="10">
        <f t="shared" si="4"/>
        <v>2025</v>
      </c>
      <c r="B104" s="10" t="s">
        <v>9</v>
      </c>
      <c r="C104" s="20"/>
      <c r="D104" s="20"/>
      <c r="E104" s="20"/>
      <c r="J104" s="4" t="str">
        <f t="shared" si="5"/>
        <v>4 semaines après la fin du mois de Mai 2025</v>
      </c>
    </row>
    <row r="105" spans="1:10" ht="13.5" customHeight="1" x14ac:dyDescent="0.25">
      <c r="A105" s="10">
        <f t="shared" si="4"/>
        <v>2025</v>
      </c>
      <c r="B105" s="10" t="s">
        <v>10</v>
      </c>
      <c r="C105" s="19"/>
      <c r="D105" s="19"/>
      <c r="E105" s="19"/>
      <c r="J105" s="4" t="str">
        <f t="shared" si="5"/>
        <v>4 semaines après la fin du mois de Juin 2025</v>
      </c>
    </row>
    <row r="106" spans="1:10" ht="13.5" customHeight="1" x14ac:dyDescent="0.25">
      <c r="A106" s="10">
        <f t="shared" si="4"/>
        <v>2025</v>
      </c>
      <c r="B106" s="10" t="s">
        <v>11</v>
      </c>
      <c r="C106" s="20"/>
      <c r="D106" s="20"/>
      <c r="E106" s="20"/>
      <c r="J106" s="4" t="str">
        <f t="shared" si="5"/>
        <v>4 semaines après la fin du mois de Juillet 2025</v>
      </c>
    </row>
    <row r="107" spans="1:10" ht="13.5" customHeight="1" x14ac:dyDescent="0.25">
      <c r="A107" s="10">
        <f t="shared" si="4"/>
        <v>2025</v>
      </c>
      <c r="B107" s="10" t="s">
        <v>12</v>
      </c>
      <c r="C107" s="20"/>
      <c r="D107" s="20"/>
      <c r="E107" s="20"/>
      <c r="J107" s="4" t="str">
        <f t="shared" si="5"/>
        <v>4 semaines après la fin du mois de Août 2025</v>
      </c>
    </row>
    <row r="108" spans="1:10" ht="13.5" customHeight="1" x14ac:dyDescent="0.25">
      <c r="A108" s="10">
        <f t="shared" si="4"/>
        <v>2025</v>
      </c>
      <c r="B108" s="10" t="s">
        <v>13</v>
      </c>
      <c r="C108" s="19"/>
      <c r="D108" s="19"/>
      <c r="E108" s="19"/>
      <c r="J108" s="4" t="str">
        <f t="shared" si="5"/>
        <v>4 semaines après la fin du mois de Septembre 2025</v>
      </c>
    </row>
    <row r="109" spans="1:10" ht="13.5" customHeight="1" x14ac:dyDescent="0.25">
      <c r="A109" s="10">
        <f t="shared" si="4"/>
        <v>2025</v>
      </c>
      <c r="B109" s="10" t="s">
        <v>14</v>
      </c>
      <c r="C109" s="20"/>
      <c r="D109" s="20"/>
      <c r="E109" s="20"/>
      <c r="J109" s="4" t="str">
        <f t="shared" si="5"/>
        <v>4 semaines après la fin du mois de Octobre 2025</v>
      </c>
    </row>
    <row r="110" spans="1:10" ht="13.5" customHeight="1" x14ac:dyDescent="0.25">
      <c r="A110" s="10">
        <f t="shared" si="4"/>
        <v>2025</v>
      </c>
      <c r="B110" s="10" t="s">
        <v>15</v>
      </c>
      <c r="C110" s="20"/>
      <c r="D110" s="20"/>
      <c r="E110" s="20"/>
      <c r="J110" s="4" t="str">
        <f t="shared" si="5"/>
        <v>4 semaines après la fin du mois de Novembre 2025</v>
      </c>
    </row>
    <row r="111" spans="1:10" ht="13.5" customHeight="1" x14ac:dyDescent="0.25">
      <c r="A111" s="10">
        <f t="shared" si="4"/>
        <v>2025</v>
      </c>
      <c r="B111" s="10" t="s">
        <v>16</v>
      </c>
      <c r="C111" s="19"/>
      <c r="D111" s="19"/>
      <c r="E111" s="19"/>
      <c r="J111" s="4" t="str">
        <f t="shared" si="5"/>
        <v>4 semaines après la fin du mois de Décembre 2025</v>
      </c>
    </row>
    <row r="112" spans="1:10" ht="13.5" customHeight="1" x14ac:dyDescent="0.25">
      <c r="A112" s="10">
        <f t="shared" si="4"/>
        <v>2026</v>
      </c>
      <c r="B112" s="10" t="s">
        <v>5</v>
      </c>
      <c r="C112" s="20"/>
      <c r="D112" s="20"/>
      <c r="E112" s="20"/>
      <c r="J112" s="4" t="str">
        <f t="shared" si="5"/>
        <v>4 semaines après la fin du mois de Janvier 2026</v>
      </c>
    </row>
    <row r="113" spans="1:10" ht="13.5" customHeight="1" x14ac:dyDescent="0.25">
      <c r="A113" s="10">
        <f t="shared" si="4"/>
        <v>2026</v>
      </c>
      <c r="B113" s="10" t="s">
        <v>6</v>
      </c>
      <c r="C113" s="20"/>
      <c r="D113" s="20"/>
      <c r="E113" s="20"/>
      <c r="J113" s="4" t="str">
        <f t="shared" si="5"/>
        <v>4 semaines après la fin du mois de Février 2026</v>
      </c>
    </row>
    <row r="114" spans="1:10" ht="13.5" customHeight="1" x14ac:dyDescent="0.25">
      <c r="A114" s="10">
        <f t="shared" si="4"/>
        <v>2026</v>
      </c>
      <c r="B114" s="10" t="s">
        <v>7</v>
      </c>
      <c r="C114" s="19"/>
      <c r="D114" s="19"/>
      <c r="E114" s="19"/>
      <c r="J114" s="4" t="str">
        <f t="shared" si="5"/>
        <v>4 semaines après la fin du mois de Mars 2026</v>
      </c>
    </row>
    <row r="115" spans="1:10" ht="13.5" customHeight="1" x14ac:dyDescent="0.25">
      <c r="A115" s="10">
        <f t="shared" si="4"/>
        <v>2026</v>
      </c>
      <c r="B115" s="10" t="s">
        <v>8</v>
      </c>
      <c r="C115" s="20"/>
      <c r="D115" s="20"/>
      <c r="E115" s="20"/>
      <c r="J115" s="4" t="str">
        <f t="shared" si="5"/>
        <v>4 semaines après la fin du mois de Avril 2026</v>
      </c>
    </row>
    <row r="116" spans="1:10" ht="13.5" customHeight="1" x14ac:dyDescent="0.25">
      <c r="A116" s="10">
        <f t="shared" si="4"/>
        <v>2026</v>
      </c>
      <c r="B116" s="10" t="s">
        <v>9</v>
      </c>
      <c r="C116" s="20"/>
      <c r="D116" s="20"/>
      <c r="E116" s="20"/>
      <c r="J116" s="4" t="str">
        <f t="shared" si="5"/>
        <v>4 semaines après la fin du mois de Mai 2026</v>
      </c>
    </row>
    <row r="117" spans="1:10" ht="13.5" customHeight="1" x14ac:dyDescent="0.25">
      <c r="A117" s="10">
        <f t="shared" si="4"/>
        <v>2026</v>
      </c>
      <c r="B117" s="10" t="s">
        <v>10</v>
      </c>
      <c r="C117" s="19"/>
      <c r="D117" s="19"/>
      <c r="E117" s="19"/>
      <c r="J117" s="4" t="str">
        <f t="shared" si="5"/>
        <v>4 semaines après la fin du mois de Juin 2026</v>
      </c>
    </row>
    <row r="118" spans="1:10" ht="13.5" customHeight="1" x14ac:dyDescent="0.25">
      <c r="A118" s="10">
        <f t="shared" si="4"/>
        <v>2026</v>
      </c>
      <c r="B118" s="10" t="s">
        <v>11</v>
      </c>
      <c r="C118" s="20"/>
      <c r="D118" s="20"/>
      <c r="E118" s="20"/>
      <c r="J118" s="4" t="str">
        <f t="shared" si="5"/>
        <v>4 semaines après la fin du mois de Juillet 2026</v>
      </c>
    </row>
    <row r="119" spans="1:10" ht="13.5" customHeight="1" x14ac:dyDescent="0.25">
      <c r="A119" s="10">
        <f t="shared" si="4"/>
        <v>2026</v>
      </c>
      <c r="B119" s="10" t="s">
        <v>12</v>
      </c>
      <c r="C119" s="20"/>
      <c r="D119" s="20"/>
      <c r="E119" s="20"/>
      <c r="J119" s="4" t="str">
        <f t="shared" si="5"/>
        <v>4 semaines après la fin du mois de Août 2026</v>
      </c>
    </row>
    <row r="120" spans="1:10" ht="13.5" customHeight="1" x14ac:dyDescent="0.25">
      <c r="A120" s="10">
        <f t="shared" si="4"/>
        <v>2026</v>
      </c>
      <c r="B120" s="10" t="s">
        <v>13</v>
      </c>
      <c r="C120" s="19"/>
      <c r="D120" s="19"/>
      <c r="E120" s="19"/>
      <c r="J120" s="4" t="str">
        <f t="shared" si="5"/>
        <v>4 semaines après la fin du mois de Septembre 2026</v>
      </c>
    </row>
    <row r="121" spans="1:10" ht="13.5" customHeight="1" x14ac:dyDescent="0.25">
      <c r="A121" s="10">
        <f t="shared" si="4"/>
        <v>2026</v>
      </c>
      <c r="B121" s="10" t="s">
        <v>14</v>
      </c>
      <c r="C121" s="20"/>
      <c r="D121" s="20"/>
      <c r="E121" s="20"/>
      <c r="J121" s="4" t="str">
        <f t="shared" si="5"/>
        <v>4 semaines après la fin du mois de Octobre 2026</v>
      </c>
    </row>
    <row r="122" spans="1:10" ht="13.5" customHeight="1" x14ac:dyDescent="0.25">
      <c r="A122" s="10">
        <f t="shared" si="4"/>
        <v>2026</v>
      </c>
      <c r="B122" s="10" t="s">
        <v>15</v>
      </c>
      <c r="C122" s="20"/>
      <c r="D122" s="20"/>
      <c r="E122" s="20"/>
      <c r="J122" s="4" t="str">
        <f t="shared" si="5"/>
        <v>4 semaines après la fin du mois de Novembre 2026</v>
      </c>
    </row>
    <row r="123" spans="1:10" ht="13.5" customHeight="1" x14ac:dyDescent="0.25">
      <c r="A123" s="10">
        <f t="shared" si="4"/>
        <v>2026</v>
      </c>
      <c r="B123" s="10" t="s">
        <v>16</v>
      </c>
      <c r="C123" s="19"/>
      <c r="D123" s="19"/>
      <c r="E123" s="19"/>
      <c r="J123" s="4" t="str">
        <f t="shared" si="5"/>
        <v>4 semaines après la fin du mois de Décembre 2026</v>
      </c>
    </row>
    <row r="124" spans="1:10" ht="13.5" customHeight="1" x14ac:dyDescent="0.25">
      <c r="A124" s="10">
        <f t="shared" si="4"/>
        <v>2027</v>
      </c>
      <c r="B124" s="10" t="s">
        <v>5</v>
      </c>
      <c r="C124" s="20"/>
      <c r="D124" s="20"/>
      <c r="E124" s="20"/>
      <c r="J124" s="4" t="str">
        <f t="shared" si="5"/>
        <v>4 semaines après la fin du mois de Janvier 2027</v>
      </c>
    </row>
    <row r="125" spans="1:10" ht="13.5" customHeight="1" x14ac:dyDescent="0.25">
      <c r="A125" s="10">
        <f t="shared" si="4"/>
        <v>2027</v>
      </c>
      <c r="B125" s="10" t="s">
        <v>6</v>
      </c>
      <c r="C125" s="20"/>
      <c r="D125" s="20"/>
      <c r="E125" s="20"/>
      <c r="J125" s="4" t="str">
        <f t="shared" si="5"/>
        <v>4 semaines après la fin du mois de Février 2027</v>
      </c>
    </row>
    <row r="126" spans="1:10" ht="13.5" customHeight="1" x14ac:dyDescent="0.25">
      <c r="A126" s="10">
        <f t="shared" si="4"/>
        <v>2027</v>
      </c>
      <c r="B126" s="10" t="s">
        <v>7</v>
      </c>
      <c r="C126" s="19"/>
      <c r="D126" s="19"/>
      <c r="E126" s="19"/>
      <c r="J126" s="4" t="str">
        <f t="shared" si="5"/>
        <v>4 semaines après la fin du mois de Mars 2027</v>
      </c>
    </row>
    <row r="127" spans="1:10" ht="13.5" customHeight="1" x14ac:dyDescent="0.25">
      <c r="A127" s="10">
        <f t="shared" si="4"/>
        <v>2027</v>
      </c>
      <c r="B127" s="10" t="s">
        <v>8</v>
      </c>
      <c r="C127" s="20"/>
      <c r="D127" s="20"/>
      <c r="E127" s="20"/>
      <c r="J127" s="4" t="str">
        <f t="shared" si="5"/>
        <v>4 semaines après la fin du mois de Avril 2027</v>
      </c>
    </row>
    <row r="128" spans="1:10" ht="13.5" customHeight="1" x14ac:dyDescent="0.25">
      <c r="A128" s="10">
        <f t="shared" si="4"/>
        <v>2027</v>
      </c>
      <c r="B128" s="10" t="s">
        <v>9</v>
      </c>
      <c r="C128" s="20"/>
      <c r="D128" s="20"/>
      <c r="E128" s="20"/>
      <c r="J128" s="4" t="str">
        <f t="shared" si="5"/>
        <v>4 semaines après la fin du mois de Mai 2027</v>
      </c>
    </row>
    <row r="129" spans="1:10" ht="13.5" customHeight="1" x14ac:dyDescent="0.25">
      <c r="A129" s="10">
        <f t="shared" si="4"/>
        <v>2027</v>
      </c>
      <c r="B129" s="10" t="s">
        <v>10</v>
      </c>
      <c r="C129" s="19"/>
      <c r="D129" s="19"/>
      <c r="E129" s="19"/>
      <c r="J129" s="4" t="str">
        <f t="shared" si="5"/>
        <v>4 semaines après la fin du mois de Juin 2027</v>
      </c>
    </row>
    <row r="130" spans="1:10" ht="13.5" customHeight="1" x14ac:dyDescent="0.25">
      <c r="A130" s="10">
        <f t="shared" si="4"/>
        <v>2027</v>
      </c>
      <c r="B130" s="10" t="s">
        <v>11</v>
      </c>
      <c r="C130" s="20"/>
      <c r="D130" s="20"/>
      <c r="E130" s="20"/>
      <c r="J130" s="4" t="str">
        <f t="shared" si="5"/>
        <v>4 semaines après la fin du mois de Juillet 2027</v>
      </c>
    </row>
    <row r="131" spans="1:10" ht="13.5" customHeight="1" x14ac:dyDescent="0.25">
      <c r="A131" s="10">
        <f t="shared" si="4"/>
        <v>2027</v>
      </c>
      <c r="B131" s="10" t="s">
        <v>12</v>
      </c>
      <c r="C131" s="20"/>
      <c r="D131" s="20"/>
      <c r="E131" s="20"/>
      <c r="J131" s="4" t="str">
        <f t="shared" si="5"/>
        <v>4 semaines après la fin du mois de Août 2027</v>
      </c>
    </row>
    <row r="132" spans="1:10" ht="13.5" customHeight="1" x14ac:dyDescent="0.25">
      <c r="A132" s="10">
        <f t="shared" si="4"/>
        <v>2027</v>
      </c>
      <c r="B132" s="10" t="s">
        <v>13</v>
      </c>
      <c r="C132" s="19"/>
      <c r="D132" s="19"/>
      <c r="E132" s="19"/>
      <c r="J132" s="4" t="str">
        <f t="shared" ref="J132:J168" si="6">"4 semaines après la fin du mois de "&amp;B132&amp;" "&amp;A132</f>
        <v>4 semaines après la fin du mois de Septembre 2027</v>
      </c>
    </row>
    <row r="133" spans="1:10" ht="13.5" customHeight="1" x14ac:dyDescent="0.25">
      <c r="A133" s="10">
        <f t="shared" si="4"/>
        <v>2027</v>
      </c>
      <c r="B133" s="10" t="s">
        <v>14</v>
      </c>
      <c r="C133" s="20"/>
      <c r="D133" s="20"/>
      <c r="E133" s="20"/>
      <c r="J133" s="4" t="str">
        <f t="shared" si="6"/>
        <v>4 semaines après la fin du mois de Octobre 2027</v>
      </c>
    </row>
    <row r="134" spans="1:10" ht="13.5" customHeight="1" x14ac:dyDescent="0.25">
      <c r="A134" s="10">
        <f t="shared" si="4"/>
        <v>2027</v>
      </c>
      <c r="B134" s="10" t="s">
        <v>15</v>
      </c>
      <c r="C134" s="20"/>
      <c r="D134" s="20"/>
      <c r="E134" s="20"/>
      <c r="J134" s="4" t="str">
        <f t="shared" si="6"/>
        <v>4 semaines après la fin du mois de Novembre 2027</v>
      </c>
    </row>
    <row r="135" spans="1:10" ht="13.5" customHeight="1" x14ac:dyDescent="0.25">
      <c r="A135" s="10">
        <f t="shared" si="4"/>
        <v>2027</v>
      </c>
      <c r="B135" s="10" t="s">
        <v>16</v>
      </c>
      <c r="C135" s="19"/>
      <c r="D135" s="19"/>
      <c r="E135" s="19"/>
      <c r="J135" s="4" t="str">
        <f t="shared" si="6"/>
        <v>4 semaines après la fin du mois de Décembre 2027</v>
      </c>
    </row>
    <row r="136" spans="1:10" ht="13.5" customHeight="1" x14ac:dyDescent="0.25">
      <c r="A136" s="10">
        <f t="shared" si="4"/>
        <v>2028</v>
      </c>
      <c r="B136" s="10" t="s">
        <v>5</v>
      </c>
      <c r="C136" s="20"/>
      <c r="D136" s="20"/>
      <c r="E136" s="20"/>
      <c r="J136" s="4" t="str">
        <f t="shared" si="6"/>
        <v>4 semaines après la fin du mois de Janvier 2028</v>
      </c>
    </row>
    <row r="137" spans="1:10" ht="13.5" customHeight="1" x14ac:dyDescent="0.25">
      <c r="A137" s="10">
        <f t="shared" si="4"/>
        <v>2028</v>
      </c>
      <c r="B137" s="10" t="s">
        <v>6</v>
      </c>
      <c r="C137" s="20"/>
      <c r="D137" s="20"/>
      <c r="E137" s="20"/>
      <c r="J137" s="4" t="str">
        <f t="shared" si="6"/>
        <v>4 semaines après la fin du mois de Février 2028</v>
      </c>
    </row>
    <row r="138" spans="1:10" ht="13.5" customHeight="1" x14ac:dyDescent="0.25">
      <c r="A138" s="10">
        <f t="shared" si="4"/>
        <v>2028</v>
      </c>
      <c r="B138" s="10" t="s">
        <v>7</v>
      </c>
      <c r="C138" s="19"/>
      <c r="D138" s="19"/>
      <c r="E138" s="19"/>
      <c r="J138" s="4" t="str">
        <f t="shared" si="6"/>
        <v>4 semaines après la fin du mois de Mars 2028</v>
      </c>
    </row>
    <row r="139" spans="1:10" ht="13.5" customHeight="1" x14ac:dyDescent="0.25">
      <c r="A139" s="10">
        <f t="shared" si="4"/>
        <v>2028</v>
      </c>
      <c r="B139" s="10" t="s">
        <v>8</v>
      </c>
      <c r="C139" s="20"/>
      <c r="D139" s="20"/>
      <c r="E139" s="20"/>
      <c r="J139" s="4" t="str">
        <f t="shared" si="6"/>
        <v>4 semaines après la fin du mois de Avril 2028</v>
      </c>
    </row>
    <row r="140" spans="1:10" ht="13.5" customHeight="1" x14ac:dyDescent="0.25">
      <c r="A140" s="10">
        <f t="shared" si="4"/>
        <v>2028</v>
      </c>
      <c r="B140" s="10" t="s">
        <v>9</v>
      </c>
      <c r="C140" s="20"/>
      <c r="D140" s="20"/>
      <c r="E140" s="20"/>
      <c r="J140" s="4" t="str">
        <f t="shared" si="6"/>
        <v>4 semaines après la fin du mois de Mai 2028</v>
      </c>
    </row>
    <row r="141" spans="1:10" ht="13.5" customHeight="1" x14ac:dyDescent="0.25">
      <c r="A141" s="10">
        <f t="shared" si="4"/>
        <v>2028</v>
      </c>
      <c r="B141" s="10" t="s">
        <v>10</v>
      </c>
      <c r="C141" s="19"/>
      <c r="D141" s="19"/>
      <c r="E141" s="19"/>
      <c r="J141" s="4" t="str">
        <f t="shared" si="6"/>
        <v>4 semaines après la fin du mois de Juin 2028</v>
      </c>
    </row>
    <row r="142" spans="1:10" ht="13.5" customHeight="1" x14ac:dyDescent="0.25">
      <c r="A142" s="10">
        <f t="shared" si="4"/>
        <v>2028</v>
      </c>
      <c r="B142" s="10" t="s">
        <v>11</v>
      </c>
      <c r="C142" s="20"/>
      <c r="D142" s="20"/>
      <c r="E142" s="20"/>
      <c r="J142" s="4" t="str">
        <f t="shared" si="6"/>
        <v>4 semaines après la fin du mois de Juillet 2028</v>
      </c>
    </row>
    <row r="143" spans="1:10" ht="13.5" customHeight="1" x14ac:dyDescent="0.25">
      <c r="A143" s="10">
        <f t="shared" si="4"/>
        <v>2028</v>
      </c>
      <c r="B143" s="10" t="s">
        <v>12</v>
      </c>
      <c r="C143" s="20"/>
      <c r="D143" s="20"/>
      <c r="E143" s="20"/>
      <c r="J143" s="4" t="str">
        <f t="shared" si="6"/>
        <v>4 semaines après la fin du mois de Août 2028</v>
      </c>
    </row>
    <row r="144" spans="1:10" ht="13.5" customHeight="1" x14ac:dyDescent="0.25">
      <c r="A144" s="10">
        <f t="shared" si="4"/>
        <v>2028</v>
      </c>
      <c r="B144" s="10" t="s">
        <v>13</v>
      </c>
      <c r="C144" s="19"/>
      <c r="D144" s="19"/>
      <c r="E144" s="19"/>
      <c r="J144" s="4" t="str">
        <f t="shared" si="6"/>
        <v>4 semaines après la fin du mois de Septembre 2028</v>
      </c>
    </row>
    <row r="145" spans="1:10" ht="13.5" customHeight="1" x14ac:dyDescent="0.25">
      <c r="A145" s="10">
        <f t="shared" ref="A145:A171" si="7">A133+1</f>
        <v>2028</v>
      </c>
      <c r="B145" s="10" t="s">
        <v>14</v>
      </c>
      <c r="C145" s="20"/>
      <c r="D145" s="20"/>
      <c r="E145" s="20"/>
      <c r="J145" s="4" t="str">
        <f t="shared" si="6"/>
        <v>4 semaines après la fin du mois de Octobre 2028</v>
      </c>
    </row>
    <row r="146" spans="1:10" ht="13.5" customHeight="1" x14ac:dyDescent="0.25">
      <c r="A146" s="10">
        <f t="shared" si="7"/>
        <v>2028</v>
      </c>
      <c r="B146" s="10" t="s">
        <v>15</v>
      </c>
      <c r="C146" s="20"/>
      <c r="D146" s="20"/>
      <c r="E146" s="20"/>
      <c r="J146" s="4" t="str">
        <f t="shared" si="6"/>
        <v>4 semaines après la fin du mois de Novembre 2028</v>
      </c>
    </row>
    <row r="147" spans="1:10" ht="13.5" customHeight="1" x14ac:dyDescent="0.25">
      <c r="A147" s="10">
        <f t="shared" si="7"/>
        <v>2028</v>
      </c>
      <c r="B147" s="10" t="s">
        <v>16</v>
      </c>
      <c r="C147" s="19"/>
      <c r="D147" s="19"/>
      <c r="E147" s="19"/>
      <c r="J147" s="4" t="str">
        <f t="shared" si="6"/>
        <v>4 semaines après la fin du mois de Décembre 2028</v>
      </c>
    </row>
    <row r="148" spans="1:10" ht="13.5" customHeight="1" x14ac:dyDescent="0.25">
      <c r="A148" s="10">
        <f t="shared" si="7"/>
        <v>2029</v>
      </c>
      <c r="B148" s="10" t="s">
        <v>5</v>
      </c>
      <c r="C148" s="20"/>
      <c r="D148" s="20"/>
      <c r="E148" s="20"/>
      <c r="J148" s="4" t="str">
        <f t="shared" si="6"/>
        <v>4 semaines après la fin du mois de Janvier 2029</v>
      </c>
    </row>
    <row r="149" spans="1:10" ht="13.5" customHeight="1" x14ac:dyDescent="0.25">
      <c r="A149" s="10">
        <f t="shared" si="7"/>
        <v>2029</v>
      </c>
      <c r="B149" s="10" t="s">
        <v>6</v>
      </c>
      <c r="C149" s="20"/>
      <c r="D149" s="20"/>
      <c r="E149" s="20"/>
      <c r="J149" s="4" t="str">
        <f t="shared" si="6"/>
        <v>4 semaines après la fin du mois de Février 2029</v>
      </c>
    </row>
    <row r="150" spans="1:10" ht="13.5" customHeight="1" x14ac:dyDescent="0.25">
      <c r="A150" s="10">
        <f t="shared" si="7"/>
        <v>2029</v>
      </c>
      <c r="B150" s="10" t="s">
        <v>7</v>
      </c>
      <c r="C150" s="19"/>
      <c r="D150" s="19"/>
      <c r="E150" s="19"/>
      <c r="J150" s="4" t="str">
        <f t="shared" si="6"/>
        <v>4 semaines après la fin du mois de Mars 2029</v>
      </c>
    </row>
    <row r="151" spans="1:10" ht="13.5" customHeight="1" x14ac:dyDescent="0.25">
      <c r="A151" s="10">
        <f t="shared" si="7"/>
        <v>2029</v>
      </c>
      <c r="B151" s="10" t="s">
        <v>8</v>
      </c>
      <c r="C151" s="20"/>
      <c r="D151" s="20"/>
      <c r="E151" s="20"/>
      <c r="J151" s="4" t="str">
        <f t="shared" si="6"/>
        <v>4 semaines après la fin du mois de Avril 2029</v>
      </c>
    </row>
    <row r="152" spans="1:10" ht="13.5" customHeight="1" x14ac:dyDescent="0.25">
      <c r="A152" s="10">
        <f t="shared" si="7"/>
        <v>2029</v>
      </c>
      <c r="B152" s="10" t="s">
        <v>9</v>
      </c>
      <c r="C152" s="20"/>
      <c r="D152" s="20"/>
      <c r="E152" s="20"/>
      <c r="J152" s="4" t="str">
        <f t="shared" si="6"/>
        <v>4 semaines après la fin du mois de Mai 2029</v>
      </c>
    </row>
    <row r="153" spans="1:10" ht="13.5" customHeight="1" x14ac:dyDescent="0.25">
      <c r="A153" s="10">
        <f t="shared" si="7"/>
        <v>2029</v>
      </c>
      <c r="B153" s="10" t="s">
        <v>10</v>
      </c>
      <c r="C153" s="19"/>
      <c r="D153" s="19"/>
      <c r="E153" s="19"/>
      <c r="J153" s="4" t="str">
        <f t="shared" si="6"/>
        <v>4 semaines après la fin du mois de Juin 2029</v>
      </c>
    </row>
    <row r="154" spans="1:10" ht="13.5" customHeight="1" x14ac:dyDescent="0.25">
      <c r="A154" s="10">
        <f t="shared" si="7"/>
        <v>2029</v>
      </c>
      <c r="B154" s="10" t="s">
        <v>11</v>
      </c>
      <c r="C154" s="20"/>
      <c r="D154" s="20"/>
      <c r="E154" s="20"/>
      <c r="J154" s="4" t="str">
        <f t="shared" si="6"/>
        <v>4 semaines après la fin du mois de Juillet 2029</v>
      </c>
    </row>
    <row r="155" spans="1:10" ht="13.5" customHeight="1" x14ac:dyDescent="0.25">
      <c r="A155" s="10">
        <f t="shared" si="7"/>
        <v>2029</v>
      </c>
      <c r="B155" s="10" t="s">
        <v>12</v>
      </c>
      <c r="C155" s="20"/>
      <c r="D155" s="20"/>
      <c r="E155" s="20"/>
      <c r="J155" s="4" t="str">
        <f t="shared" si="6"/>
        <v>4 semaines après la fin du mois de Août 2029</v>
      </c>
    </row>
    <row r="156" spans="1:10" ht="13.5" customHeight="1" x14ac:dyDescent="0.25">
      <c r="A156" s="10">
        <f t="shared" si="7"/>
        <v>2029</v>
      </c>
      <c r="B156" s="10" t="s">
        <v>13</v>
      </c>
      <c r="C156" s="19"/>
      <c r="D156" s="19"/>
      <c r="E156" s="19"/>
      <c r="J156" s="4" t="str">
        <f t="shared" si="6"/>
        <v>4 semaines après la fin du mois de Septembre 2029</v>
      </c>
    </row>
    <row r="157" spans="1:10" ht="13.5" customHeight="1" x14ac:dyDescent="0.25">
      <c r="A157" s="10">
        <f t="shared" si="7"/>
        <v>2029</v>
      </c>
      <c r="B157" s="10" t="s">
        <v>14</v>
      </c>
      <c r="C157" s="20"/>
      <c r="D157" s="20"/>
      <c r="E157" s="20"/>
      <c r="J157" s="4" t="str">
        <f t="shared" si="6"/>
        <v>4 semaines après la fin du mois de Octobre 2029</v>
      </c>
    </row>
    <row r="158" spans="1:10" ht="13.5" customHeight="1" x14ac:dyDescent="0.25">
      <c r="A158" s="10">
        <f t="shared" si="7"/>
        <v>2029</v>
      </c>
      <c r="B158" s="10" t="s">
        <v>15</v>
      </c>
      <c r="C158" s="20"/>
      <c r="D158" s="20"/>
      <c r="E158" s="20"/>
      <c r="J158" s="4" t="str">
        <f t="shared" si="6"/>
        <v>4 semaines après la fin du mois de Novembre 2029</v>
      </c>
    </row>
    <row r="159" spans="1:10" ht="13.5" customHeight="1" x14ac:dyDescent="0.25">
      <c r="A159" s="10">
        <f t="shared" si="7"/>
        <v>2029</v>
      </c>
      <c r="B159" s="10" t="s">
        <v>16</v>
      </c>
      <c r="C159" s="19"/>
      <c r="D159" s="19"/>
      <c r="E159" s="19"/>
      <c r="J159" s="4" t="str">
        <f t="shared" si="6"/>
        <v>4 semaines après la fin du mois de Décembre 2029</v>
      </c>
    </row>
    <row r="160" spans="1:10" ht="13.5" customHeight="1" x14ac:dyDescent="0.25">
      <c r="A160" s="10">
        <f t="shared" si="7"/>
        <v>2030</v>
      </c>
      <c r="B160" s="10" t="s">
        <v>5</v>
      </c>
      <c r="C160" s="20"/>
      <c r="D160" s="20"/>
      <c r="E160" s="20"/>
      <c r="J160" s="4" t="str">
        <f t="shared" si="6"/>
        <v>4 semaines après la fin du mois de Janvier 2030</v>
      </c>
    </row>
    <row r="161" spans="1:10" ht="13.5" customHeight="1" x14ac:dyDescent="0.25">
      <c r="A161" s="10">
        <f t="shared" si="7"/>
        <v>2030</v>
      </c>
      <c r="B161" s="10" t="s">
        <v>6</v>
      </c>
      <c r="C161" s="20"/>
      <c r="D161" s="20"/>
      <c r="E161" s="20"/>
      <c r="J161" s="4" t="str">
        <f t="shared" si="6"/>
        <v>4 semaines après la fin du mois de Février 2030</v>
      </c>
    </row>
    <row r="162" spans="1:10" ht="13.5" customHeight="1" x14ac:dyDescent="0.25">
      <c r="A162" s="10">
        <f t="shared" si="7"/>
        <v>2030</v>
      </c>
      <c r="B162" s="10" t="s">
        <v>7</v>
      </c>
      <c r="C162" s="19"/>
      <c r="D162" s="19"/>
      <c r="E162" s="19"/>
      <c r="J162" s="4" t="str">
        <f t="shared" si="6"/>
        <v>4 semaines après la fin du mois de Mars 2030</v>
      </c>
    </row>
    <row r="163" spans="1:10" ht="13.5" customHeight="1" x14ac:dyDescent="0.25">
      <c r="A163" s="10">
        <f t="shared" si="7"/>
        <v>2030</v>
      </c>
      <c r="B163" s="10" t="s">
        <v>8</v>
      </c>
      <c r="C163" s="20"/>
      <c r="D163" s="20"/>
      <c r="E163" s="20"/>
      <c r="J163" s="4" t="str">
        <f t="shared" si="6"/>
        <v>4 semaines après la fin du mois de Avril 2030</v>
      </c>
    </row>
    <row r="164" spans="1:10" ht="13.5" customHeight="1" x14ac:dyDescent="0.25">
      <c r="A164" s="10">
        <f t="shared" si="7"/>
        <v>2030</v>
      </c>
      <c r="B164" s="10" t="s">
        <v>9</v>
      </c>
      <c r="C164" s="20"/>
      <c r="D164" s="20"/>
      <c r="E164" s="20"/>
      <c r="J164" s="4" t="str">
        <f t="shared" si="6"/>
        <v>4 semaines après la fin du mois de Mai 2030</v>
      </c>
    </row>
    <row r="165" spans="1:10" ht="13.5" customHeight="1" x14ac:dyDescent="0.25">
      <c r="A165" s="10">
        <f t="shared" si="7"/>
        <v>2030</v>
      </c>
      <c r="B165" s="10" t="s">
        <v>10</v>
      </c>
      <c r="C165" s="19"/>
      <c r="D165" s="19"/>
      <c r="E165" s="19"/>
      <c r="J165" s="4" t="str">
        <f t="shared" si="6"/>
        <v>4 semaines après la fin du mois de Juin 2030</v>
      </c>
    </row>
    <row r="166" spans="1:10" ht="13.5" customHeight="1" x14ac:dyDescent="0.25">
      <c r="A166" s="10">
        <f t="shared" si="7"/>
        <v>2030</v>
      </c>
      <c r="B166" s="10" t="s">
        <v>11</v>
      </c>
      <c r="C166" s="20"/>
      <c r="D166" s="20"/>
      <c r="E166" s="20"/>
      <c r="J166" s="4" t="str">
        <f t="shared" si="6"/>
        <v>4 semaines après la fin du mois de Juillet 2030</v>
      </c>
    </row>
    <row r="167" spans="1:10" ht="13.5" customHeight="1" x14ac:dyDescent="0.25">
      <c r="A167" s="10">
        <f t="shared" si="7"/>
        <v>2030</v>
      </c>
      <c r="B167" s="10" t="s">
        <v>12</v>
      </c>
      <c r="C167" s="20"/>
      <c r="D167" s="20"/>
      <c r="E167" s="20"/>
      <c r="J167" s="4" t="str">
        <f t="shared" si="6"/>
        <v>4 semaines après la fin du mois de Août 2030</v>
      </c>
    </row>
    <row r="168" spans="1:10" ht="13.5" customHeight="1" x14ac:dyDescent="0.25">
      <c r="A168" s="10">
        <f t="shared" si="7"/>
        <v>2030</v>
      </c>
      <c r="B168" s="10" t="s">
        <v>13</v>
      </c>
      <c r="C168" s="19"/>
      <c r="D168" s="19"/>
      <c r="E168" s="19"/>
      <c r="J168" s="4" t="str">
        <f t="shared" si="6"/>
        <v>4 semaines après la fin du mois de Septembre 2030</v>
      </c>
    </row>
    <row r="169" spans="1:10" hidden="1" x14ac:dyDescent="0.25">
      <c r="A169" s="10">
        <f t="shared" si="7"/>
        <v>2030</v>
      </c>
      <c r="B169" s="10" t="s">
        <v>14</v>
      </c>
      <c r="C169" s="20"/>
      <c r="D169" s="20"/>
      <c r="E169" s="20"/>
    </row>
    <row r="170" spans="1:10" hidden="1" x14ac:dyDescent="0.25">
      <c r="A170" s="10">
        <f t="shared" si="7"/>
        <v>2030</v>
      </c>
      <c r="B170" s="10" t="s">
        <v>15</v>
      </c>
      <c r="C170" s="20"/>
      <c r="D170" s="20"/>
      <c r="E170" s="20"/>
    </row>
    <row r="171" spans="1:10" hidden="1" x14ac:dyDescent="0.25">
      <c r="A171" s="10">
        <f t="shared" si="7"/>
        <v>2030</v>
      </c>
      <c r="B171" s="10" t="s">
        <v>16</v>
      </c>
      <c r="C171" s="19"/>
      <c r="D171" s="19"/>
      <c r="E171" s="19"/>
    </row>
  </sheetData>
  <mergeCells count="6">
    <mergeCell ref="A1:A3"/>
    <mergeCell ref="B1:B3"/>
    <mergeCell ref="C1:E1"/>
    <mergeCell ref="C2:E2"/>
    <mergeCell ref="J2:J3"/>
    <mergeCell ref="G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theme="7" tint="0.39997558519241921"/>
  </sheetPr>
  <dimension ref="A1:L174"/>
  <sheetViews>
    <sheetView topLeftCell="A70" zoomScale="82" zoomScaleNormal="82" workbookViewId="0">
      <selection activeCell="C102" sqref="C102"/>
    </sheetView>
  </sheetViews>
  <sheetFormatPr baseColWidth="10" defaultColWidth="0" defaultRowHeight="13.5" zeroHeight="1" x14ac:dyDescent="0.25"/>
  <cols>
    <col min="1" max="2" width="11.625" style="7" customWidth="1"/>
    <col min="3" max="5" width="23.125" style="7" customWidth="1"/>
    <col min="6" max="6" width="2.75" style="7" customWidth="1"/>
    <col min="7" max="8" width="11" style="7" customWidth="1"/>
    <col min="9" max="9" width="11" style="7" hidden="1" customWidth="1"/>
    <col min="10" max="10" width="37.875" style="1" hidden="1" customWidth="1"/>
    <col min="11" max="11" width="11" style="1" hidden="1" customWidth="1"/>
    <col min="12" max="12" width="0" style="1" hidden="1" customWidth="1"/>
    <col min="13" max="16384" width="11" style="1" hidden="1"/>
  </cols>
  <sheetData>
    <row r="1" spans="1:10" ht="42" customHeight="1" x14ac:dyDescent="0.25">
      <c r="A1" s="82" t="s">
        <v>0</v>
      </c>
      <c r="B1" s="82" t="s">
        <v>1</v>
      </c>
      <c r="C1" s="91" t="s">
        <v>19</v>
      </c>
      <c r="D1" s="91"/>
      <c r="E1" s="91"/>
      <c r="G1" s="8" t="s">
        <v>3</v>
      </c>
      <c r="H1" s="8">
        <f>Sommaire!E7</f>
        <v>45775</v>
      </c>
    </row>
    <row r="2" spans="1:10" ht="176.25" customHeight="1" x14ac:dyDescent="0.25">
      <c r="A2" s="83"/>
      <c r="B2" s="83"/>
      <c r="C2" s="92" t="s">
        <v>78</v>
      </c>
      <c r="D2" s="93"/>
      <c r="E2" s="94"/>
      <c r="G2" s="81"/>
      <c r="H2" s="81"/>
      <c r="J2" s="89" t="s">
        <v>4</v>
      </c>
    </row>
    <row r="3" spans="1:10" ht="27" customHeight="1" x14ac:dyDescent="0.25">
      <c r="A3" s="84"/>
      <c r="B3" s="84"/>
      <c r="C3" s="6" t="s">
        <v>18</v>
      </c>
      <c r="D3" s="13" t="s">
        <v>77</v>
      </c>
      <c r="E3" s="13" t="s">
        <v>76</v>
      </c>
      <c r="J3" s="90"/>
    </row>
    <row r="4" spans="1:10" ht="14.25" customHeight="1" x14ac:dyDescent="0.25">
      <c r="A4" s="10">
        <v>2017</v>
      </c>
      <c r="B4" s="10" t="s">
        <v>5</v>
      </c>
      <c r="C4" s="21">
        <v>84.61749094656129</v>
      </c>
      <c r="D4" s="21"/>
      <c r="E4" s="21">
        <v>84.60413775307957</v>
      </c>
      <c r="G4" s="43"/>
      <c r="J4" s="4" t="str">
        <f t="shared" ref="J4:J35" si="0">"4 semaines après la fin du mois de "&amp;A4&amp;" "&amp;B4</f>
        <v>4 semaines après la fin du mois de 2017 Janvier</v>
      </c>
    </row>
    <row r="5" spans="1:10" ht="14.25" customHeight="1" x14ac:dyDescent="0.25">
      <c r="A5" s="10">
        <v>2017</v>
      </c>
      <c r="B5" s="10" t="s">
        <v>6</v>
      </c>
      <c r="C5" s="22">
        <v>53.117125554352114</v>
      </c>
      <c r="D5" s="22"/>
      <c r="E5" s="21">
        <v>53.120706446158628</v>
      </c>
      <c r="G5" s="43"/>
      <c r="J5" s="4" t="str">
        <f t="shared" si="0"/>
        <v>4 semaines après la fin du mois de 2017 Février</v>
      </c>
    </row>
    <row r="6" spans="1:10" ht="14.25" customHeight="1" x14ac:dyDescent="0.25">
      <c r="A6" s="10">
        <v>2017</v>
      </c>
      <c r="B6" s="10" t="s">
        <v>7</v>
      </c>
      <c r="C6" s="21">
        <v>35.064316225912364</v>
      </c>
      <c r="D6" s="21"/>
      <c r="E6" s="21">
        <v>35.069542717102181</v>
      </c>
      <c r="G6" s="43"/>
      <c r="J6" s="4" t="str">
        <f t="shared" si="0"/>
        <v>4 semaines après la fin du mois de 2017 Mars</v>
      </c>
    </row>
    <row r="7" spans="1:10" ht="14.25" customHeight="1" x14ac:dyDescent="0.25">
      <c r="A7" s="10">
        <v>2017</v>
      </c>
      <c r="B7" s="10" t="s">
        <v>8</v>
      </c>
      <c r="C7" s="21">
        <v>33.501875338844684</v>
      </c>
      <c r="D7" s="21"/>
      <c r="E7" s="21">
        <v>33.611757975522998</v>
      </c>
      <c r="G7" s="43"/>
      <c r="J7" s="4" t="str">
        <f t="shared" si="0"/>
        <v>4 semaines après la fin du mois de 2017 Avril</v>
      </c>
    </row>
    <row r="8" spans="1:10" ht="14.25" customHeight="1" x14ac:dyDescent="0.25">
      <c r="A8" s="10">
        <v>2017</v>
      </c>
      <c r="B8" s="10" t="s">
        <v>9</v>
      </c>
      <c r="C8" s="21">
        <v>33.67155495565823</v>
      </c>
      <c r="D8" s="21"/>
      <c r="E8" s="21">
        <v>33.66393158401916</v>
      </c>
      <c r="G8" s="43"/>
      <c r="J8" s="4" t="str">
        <f t="shared" si="0"/>
        <v>4 semaines après la fin du mois de 2017 Mai</v>
      </c>
    </row>
    <row r="9" spans="1:10" ht="14.25" customHeight="1" x14ac:dyDescent="0.25">
      <c r="A9" s="10">
        <v>2017</v>
      </c>
      <c r="B9" s="10" t="s">
        <v>10</v>
      </c>
      <c r="C9" s="22">
        <v>33.882014396715519</v>
      </c>
      <c r="D9" s="22"/>
      <c r="E9" s="21">
        <v>33.869956570907327</v>
      </c>
      <c r="G9" s="43"/>
      <c r="J9" s="4" t="str">
        <f t="shared" si="0"/>
        <v>4 semaines après la fin du mois de 2017 Juin</v>
      </c>
    </row>
    <row r="10" spans="1:10" ht="14.25" customHeight="1" x14ac:dyDescent="0.25">
      <c r="A10" s="10">
        <v>2017</v>
      </c>
      <c r="B10" s="10" t="s">
        <v>11</v>
      </c>
      <c r="C10" s="22">
        <v>36.130685656738194</v>
      </c>
      <c r="D10" s="22"/>
      <c r="E10" s="21">
        <v>36.143614845142302</v>
      </c>
      <c r="G10" s="43"/>
      <c r="J10" s="4" t="str">
        <f t="shared" si="0"/>
        <v>4 semaines après la fin du mois de 2017 Juillet</v>
      </c>
    </row>
    <row r="11" spans="1:10" ht="14.25" customHeight="1" x14ac:dyDescent="0.25">
      <c r="A11" s="10">
        <v>2017</v>
      </c>
      <c r="B11" s="10" t="s">
        <v>12</v>
      </c>
      <c r="C11" s="22">
        <v>32.164084371149841</v>
      </c>
      <c r="D11" s="22"/>
      <c r="E11" s="21">
        <v>32.4843307377702</v>
      </c>
      <c r="G11" s="43"/>
      <c r="J11" s="4" t="str">
        <f t="shared" si="0"/>
        <v>4 semaines après la fin du mois de 2017 Août</v>
      </c>
    </row>
    <row r="12" spans="1:10" ht="14.25" customHeight="1" x14ac:dyDescent="0.25">
      <c r="A12" s="10">
        <v>2017</v>
      </c>
      <c r="B12" s="10" t="s">
        <v>13</v>
      </c>
      <c r="C12" s="22">
        <v>38.731599106568041</v>
      </c>
      <c r="D12" s="22"/>
      <c r="E12" s="21">
        <v>38.73397457727409</v>
      </c>
      <c r="G12" s="43"/>
      <c r="J12" s="4" t="str">
        <f t="shared" si="0"/>
        <v>4 semaines après la fin du mois de 2017 Septembre</v>
      </c>
    </row>
    <row r="13" spans="1:10" x14ac:dyDescent="0.25">
      <c r="A13" s="10">
        <v>2017</v>
      </c>
      <c r="B13" s="10" t="s">
        <v>14</v>
      </c>
      <c r="C13" s="22">
        <v>52.118023519980731</v>
      </c>
      <c r="D13" s="22"/>
      <c r="E13" s="21">
        <v>52.125250976698638</v>
      </c>
      <c r="G13" s="43"/>
      <c r="J13" s="4" t="str">
        <f t="shared" si="0"/>
        <v>4 semaines après la fin du mois de 2017 Octobre</v>
      </c>
    </row>
    <row r="14" spans="1:10" ht="15" customHeight="1" x14ac:dyDescent="0.25">
      <c r="A14" s="10">
        <v>2017</v>
      </c>
      <c r="B14" s="10" t="s">
        <v>15</v>
      </c>
      <c r="C14" s="22">
        <v>67.316677142280099</v>
      </c>
      <c r="D14" s="22"/>
      <c r="E14" s="21">
        <v>67.324317198514549</v>
      </c>
      <c r="G14" s="43"/>
      <c r="J14" s="4" t="str">
        <f t="shared" si="0"/>
        <v>4 semaines après la fin du mois de 2017 Novembre</v>
      </c>
    </row>
    <row r="15" spans="1:10" ht="15.6" customHeight="1" x14ac:dyDescent="0.25">
      <c r="A15" s="10">
        <v>2017</v>
      </c>
      <c r="B15" s="10" t="s">
        <v>16</v>
      </c>
      <c r="C15" s="22">
        <v>63.733187275323864</v>
      </c>
      <c r="D15" s="22"/>
      <c r="E15" s="21">
        <v>63.712678797144818</v>
      </c>
      <c r="G15" s="43"/>
      <c r="J15" s="4" t="str">
        <f t="shared" si="0"/>
        <v>4 semaines après la fin du mois de 2017 Décembre</v>
      </c>
    </row>
    <row r="16" spans="1:10" x14ac:dyDescent="0.25">
      <c r="A16" s="10">
        <f>A4+1</f>
        <v>2018</v>
      </c>
      <c r="B16" s="10" t="s">
        <v>5</v>
      </c>
      <c r="C16" s="22">
        <v>40.5</v>
      </c>
      <c r="D16" s="22"/>
      <c r="E16" s="22">
        <v>40.5</v>
      </c>
      <c r="G16" s="43"/>
      <c r="J16" s="4" t="str">
        <f t="shared" si="0"/>
        <v>4 semaines après la fin du mois de 2018 Janvier</v>
      </c>
    </row>
    <row r="17" spans="1:10" x14ac:dyDescent="0.25">
      <c r="A17" s="10">
        <f t="shared" ref="A17:A80" si="1">A5+1</f>
        <v>2018</v>
      </c>
      <c r="B17" s="10" t="s">
        <v>6</v>
      </c>
      <c r="C17" s="22">
        <v>51.28</v>
      </c>
      <c r="D17" s="22"/>
      <c r="E17" s="22">
        <v>51.28</v>
      </c>
      <c r="J17" s="4" t="str">
        <f t="shared" si="0"/>
        <v>4 semaines après la fin du mois de 2018 Février</v>
      </c>
    </row>
    <row r="18" spans="1:10" x14ac:dyDescent="0.25">
      <c r="A18" s="10">
        <f t="shared" si="1"/>
        <v>2018</v>
      </c>
      <c r="B18" s="10" t="s">
        <v>7</v>
      </c>
      <c r="C18" s="22">
        <v>49.45</v>
      </c>
      <c r="D18" s="22"/>
      <c r="E18" s="22">
        <v>49.44</v>
      </c>
      <c r="J18" s="4" t="str">
        <f t="shared" si="0"/>
        <v>4 semaines après la fin du mois de 2018 Mars</v>
      </c>
    </row>
    <row r="19" spans="1:10" x14ac:dyDescent="0.25">
      <c r="A19" s="10">
        <f t="shared" si="1"/>
        <v>2018</v>
      </c>
      <c r="B19" s="10" t="s">
        <v>8</v>
      </c>
      <c r="C19" s="22">
        <v>33.159999999999997</v>
      </c>
      <c r="D19" s="22"/>
      <c r="E19" s="22">
        <v>33.159999999999997</v>
      </c>
      <c r="J19" s="4" t="str">
        <f t="shared" si="0"/>
        <v>4 semaines après la fin du mois de 2018 Avril</v>
      </c>
    </row>
    <row r="20" spans="1:10" ht="13.5" customHeight="1" x14ac:dyDescent="0.25">
      <c r="A20" s="10">
        <f t="shared" si="1"/>
        <v>2018</v>
      </c>
      <c r="B20" s="10" t="s">
        <v>9</v>
      </c>
      <c r="C20" s="22">
        <v>34.79</v>
      </c>
      <c r="D20" s="22"/>
      <c r="E20" s="22">
        <v>34.79</v>
      </c>
      <c r="J20" s="4" t="str">
        <f t="shared" si="0"/>
        <v>4 semaines après la fin du mois de 2018 Mai</v>
      </c>
    </row>
    <row r="21" spans="1:10" ht="13.5" customHeight="1" x14ac:dyDescent="0.25">
      <c r="A21" s="10">
        <f t="shared" si="1"/>
        <v>2018</v>
      </c>
      <c r="B21" s="10" t="s">
        <v>10</v>
      </c>
      <c r="C21" s="22">
        <v>43.61</v>
      </c>
      <c r="D21" s="22"/>
      <c r="E21" s="22">
        <v>43.61</v>
      </c>
      <c r="J21" s="4" t="str">
        <f t="shared" si="0"/>
        <v>4 semaines après la fin du mois de 2018 Juin</v>
      </c>
    </row>
    <row r="22" spans="1:10" ht="13.5" customHeight="1" x14ac:dyDescent="0.25">
      <c r="A22" s="10">
        <f t="shared" si="1"/>
        <v>2018</v>
      </c>
      <c r="B22" s="10" t="s">
        <v>11</v>
      </c>
      <c r="C22" s="22">
        <v>52.48</v>
      </c>
      <c r="D22" s="22"/>
      <c r="E22" s="22">
        <v>52.48</v>
      </c>
      <c r="J22" s="4" t="str">
        <f t="shared" si="0"/>
        <v>4 semaines après la fin du mois de 2018 Juillet</v>
      </c>
    </row>
    <row r="23" spans="1:10" ht="13.5" customHeight="1" x14ac:dyDescent="0.25">
      <c r="A23" s="10">
        <f t="shared" si="1"/>
        <v>2018</v>
      </c>
      <c r="B23" s="10" t="s">
        <v>12</v>
      </c>
      <c r="C23" s="22">
        <v>59.45</v>
      </c>
      <c r="D23" s="22"/>
      <c r="E23" s="22">
        <v>59.45</v>
      </c>
      <c r="J23" s="4" t="str">
        <f t="shared" si="0"/>
        <v>4 semaines après la fin du mois de 2018 Août</v>
      </c>
    </row>
    <row r="24" spans="1:10" ht="13.5" customHeight="1" x14ac:dyDescent="0.25">
      <c r="A24" s="10">
        <f t="shared" si="1"/>
        <v>2018</v>
      </c>
      <c r="B24" s="10" t="s">
        <v>13</v>
      </c>
      <c r="C24" s="22">
        <v>63.19</v>
      </c>
      <c r="D24" s="22"/>
      <c r="E24" s="22">
        <v>63.19</v>
      </c>
      <c r="J24" s="4" t="str">
        <f t="shared" si="0"/>
        <v>4 semaines après la fin du mois de 2018 Septembre</v>
      </c>
    </row>
    <row r="25" spans="1:10" ht="13.5" customHeight="1" x14ac:dyDescent="0.25">
      <c r="A25" s="10">
        <f t="shared" si="1"/>
        <v>2018</v>
      </c>
      <c r="B25" s="10" t="s">
        <v>14</v>
      </c>
      <c r="C25" s="22">
        <v>66.44</v>
      </c>
      <c r="D25" s="22"/>
      <c r="E25" s="22">
        <v>66.44</v>
      </c>
      <c r="J25" s="4" t="str">
        <f t="shared" si="0"/>
        <v>4 semaines après la fin du mois de 2018 Octobre</v>
      </c>
    </row>
    <row r="26" spans="1:10" ht="13.5" customHeight="1" x14ac:dyDescent="0.25">
      <c r="A26" s="10">
        <f t="shared" si="1"/>
        <v>2018</v>
      </c>
      <c r="B26" s="10" t="s">
        <v>15</v>
      </c>
      <c r="C26" s="22">
        <v>70.81</v>
      </c>
      <c r="D26" s="22"/>
      <c r="E26" s="22">
        <v>70.81</v>
      </c>
      <c r="J26" s="4" t="str">
        <f t="shared" si="0"/>
        <v>4 semaines après la fin du mois de 2018 Novembre</v>
      </c>
    </row>
    <row r="27" spans="1:10" ht="13.5" customHeight="1" x14ac:dyDescent="0.25">
      <c r="A27" s="10">
        <f t="shared" si="1"/>
        <v>2018</v>
      </c>
      <c r="B27" s="10" t="s">
        <v>16</v>
      </c>
      <c r="C27" s="22">
        <v>61.14</v>
      </c>
      <c r="D27" s="22"/>
      <c r="E27" s="22">
        <v>61.14</v>
      </c>
      <c r="J27" s="4" t="str">
        <f t="shared" si="0"/>
        <v>4 semaines après la fin du mois de 2018 Décembre</v>
      </c>
    </row>
    <row r="28" spans="1:10" ht="13.5" customHeight="1" x14ac:dyDescent="0.25">
      <c r="A28" s="10">
        <f t="shared" si="1"/>
        <v>2019</v>
      </c>
      <c r="B28" s="10" t="s">
        <v>5</v>
      </c>
      <c r="C28" s="22">
        <v>67</v>
      </c>
      <c r="D28" s="22"/>
      <c r="E28" s="22">
        <v>67</v>
      </c>
      <c r="J28" s="4" t="str">
        <f t="shared" si="0"/>
        <v>4 semaines après la fin du mois de 2019 Janvier</v>
      </c>
    </row>
    <row r="29" spans="1:10" ht="13.5" customHeight="1" x14ac:dyDescent="0.25">
      <c r="A29" s="10">
        <f t="shared" si="1"/>
        <v>2019</v>
      </c>
      <c r="B29" s="10" t="s">
        <v>6</v>
      </c>
      <c r="C29" s="22">
        <v>46.4</v>
      </c>
      <c r="D29" s="22"/>
      <c r="E29" s="22">
        <v>46.4</v>
      </c>
      <c r="J29" s="4" t="str">
        <f t="shared" si="0"/>
        <v>4 semaines après la fin du mois de 2019 Février</v>
      </c>
    </row>
    <row r="30" spans="1:10" ht="13.5" customHeight="1" x14ac:dyDescent="0.25">
      <c r="A30" s="10">
        <f t="shared" si="1"/>
        <v>2019</v>
      </c>
      <c r="B30" s="10" t="s">
        <v>7</v>
      </c>
      <c r="C30" s="22">
        <v>34.64</v>
      </c>
      <c r="D30" s="22"/>
      <c r="E30" s="22">
        <v>34.340000000000003</v>
      </c>
      <c r="J30" s="4" t="str">
        <f t="shared" si="0"/>
        <v>4 semaines après la fin du mois de 2019 Mars</v>
      </c>
    </row>
    <row r="31" spans="1:10" ht="13.5" customHeight="1" x14ac:dyDescent="0.25">
      <c r="A31" s="10">
        <f t="shared" si="1"/>
        <v>2019</v>
      </c>
      <c r="B31" s="10" t="s">
        <v>8</v>
      </c>
      <c r="C31" s="22">
        <v>37.450000000000003</v>
      </c>
      <c r="D31" s="22"/>
      <c r="E31" s="22">
        <v>37.450000000000003</v>
      </c>
      <c r="J31" s="4" t="str">
        <f t="shared" si="0"/>
        <v>4 semaines après la fin du mois de 2019 Avril</v>
      </c>
    </row>
    <row r="32" spans="1:10" ht="13.5" customHeight="1" x14ac:dyDescent="0.25">
      <c r="A32" s="10">
        <f t="shared" si="1"/>
        <v>2019</v>
      </c>
      <c r="B32" s="10" t="s">
        <v>9</v>
      </c>
      <c r="C32" s="22">
        <v>36.44</v>
      </c>
      <c r="D32" s="22"/>
      <c r="E32" s="22">
        <v>36.44</v>
      </c>
      <c r="J32" s="4" t="str">
        <f t="shared" si="0"/>
        <v>4 semaines après la fin du mois de 2019 Mai</v>
      </c>
    </row>
    <row r="33" spans="1:10" ht="13.5" customHeight="1" x14ac:dyDescent="0.25">
      <c r="A33" s="10">
        <f t="shared" si="1"/>
        <v>2019</v>
      </c>
      <c r="B33" s="10" t="s">
        <v>10</v>
      </c>
      <c r="C33" s="22">
        <v>30.31</v>
      </c>
      <c r="D33" s="22">
        <v>29.76</v>
      </c>
      <c r="E33" s="22">
        <v>29.9</v>
      </c>
      <c r="J33" s="4" t="str">
        <f t="shared" si="0"/>
        <v>4 semaines après la fin du mois de 2019 Juin</v>
      </c>
    </row>
    <row r="34" spans="1:10" ht="13.5" customHeight="1" x14ac:dyDescent="0.25">
      <c r="A34" s="10">
        <f t="shared" si="1"/>
        <v>2019</v>
      </c>
      <c r="B34" s="10" t="s">
        <v>11</v>
      </c>
      <c r="C34" s="22">
        <v>38.44</v>
      </c>
      <c r="D34" s="22"/>
      <c r="E34" s="22">
        <v>38.44</v>
      </c>
      <c r="J34" s="4" t="str">
        <f t="shared" si="0"/>
        <v>4 semaines après la fin du mois de 2019 Juillet</v>
      </c>
    </row>
    <row r="35" spans="1:10" ht="13.5" customHeight="1" x14ac:dyDescent="0.25">
      <c r="A35" s="10">
        <f t="shared" si="1"/>
        <v>2019</v>
      </c>
      <c r="B35" s="10" t="s">
        <v>12</v>
      </c>
      <c r="C35" s="22">
        <v>33.369999999999997</v>
      </c>
      <c r="D35" s="22"/>
      <c r="E35" s="22">
        <v>33.369999999999997</v>
      </c>
      <c r="J35" s="4" t="str">
        <f t="shared" si="0"/>
        <v>4 semaines après la fin du mois de 2019 Août</v>
      </c>
    </row>
    <row r="36" spans="1:10" ht="13.5" customHeight="1" x14ac:dyDescent="0.25">
      <c r="A36" s="10">
        <f t="shared" si="1"/>
        <v>2019</v>
      </c>
      <c r="B36" s="10" t="s">
        <v>13</v>
      </c>
      <c r="C36" s="22">
        <v>36.25</v>
      </c>
      <c r="D36" s="22"/>
      <c r="E36" s="22">
        <v>36.25</v>
      </c>
      <c r="J36" s="4" t="str">
        <f t="shared" ref="J36:J67" si="2">"4 semaines après la fin du mois de "&amp;A36&amp;" "&amp;B36</f>
        <v>4 semaines après la fin du mois de 2019 Septembre</v>
      </c>
    </row>
    <row r="37" spans="1:10" ht="13.5" customHeight="1" x14ac:dyDescent="0.25">
      <c r="A37" s="10">
        <f t="shared" si="1"/>
        <v>2019</v>
      </c>
      <c r="B37" s="10" t="s">
        <v>14</v>
      </c>
      <c r="C37" s="22">
        <v>39.92</v>
      </c>
      <c r="D37" s="22"/>
      <c r="E37" s="22">
        <v>39.92</v>
      </c>
      <c r="J37" s="4" t="str">
        <f t="shared" si="2"/>
        <v>4 semaines après la fin du mois de 2019 Octobre</v>
      </c>
    </row>
    <row r="38" spans="1:10" ht="13.5" customHeight="1" x14ac:dyDescent="0.25">
      <c r="A38" s="10">
        <f t="shared" si="1"/>
        <v>2019</v>
      </c>
      <c r="B38" s="10" t="s">
        <v>15</v>
      </c>
      <c r="C38" s="22">
        <v>50.35</v>
      </c>
      <c r="D38" s="22"/>
      <c r="E38" s="22">
        <v>50.35</v>
      </c>
      <c r="J38" s="4" t="str">
        <f t="shared" si="2"/>
        <v>4 semaines après la fin du mois de 2019 Novembre</v>
      </c>
    </row>
    <row r="39" spans="1:10" ht="13.5" customHeight="1" x14ac:dyDescent="0.25">
      <c r="A39" s="10">
        <f t="shared" si="1"/>
        <v>2019</v>
      </c>
      <c r="B39" s="10" t="s">
        <v>16</v>
      </c>
      <c r="C39" s="22">
        <v>39.92</v>
      </c>
      <c r="D39" s="22"/>
      <c r="E39" s="22">
        <v>39.92</v>
      </c>
      <c r="J39" s="4" t="str">
        <f t="shared" si="2"/>
        <v>4 semaines après la fin du mois de 2019 Décembre</v>
      </c>
    </row>
    <row r="40" spans="1:10" ht="13.5" customHeight="1" x14ac:dyDescent="0.25">
      <c r="A40" s="10">
        <f t="shared" si="1"/>
        <v>2020</v>
      </c>
      <c r="B40" s="10" t="s">
        <v>5</v>
      </c>
      <c r="C40" s="22">
        <v>39.99</v>
      </c>
      <c r="D40" s="20"/>
      <c r="E40" s="22">
        <v>39.950000000000003</v>
      </c>
      <c r="J40" s="4" t="str">
        <f t="shared" si="2"/>
        <v>4 semaines après la fin du mois de 2020 Janvier</v>
      </c>
    </row>
    <row r="41" spans="1:10" ht="13.5" customHeight="1" x14ac:dyDescent="0.25">
      <c r="A41" s="10">
        <f t="shared" si="1"/>
        <v>2020</v>
      </c>
      <c r="B41" s="10" t="s">
        <v>6</v>
      </c>
      <c r="C41" s="22">
        <v>27.91</v>
      </c>
      <c r="D41" s="20"/>
      <c r="E41" s="22">
        <v>27.86</v>
      </c>
      <c r="J41" s="4" t="str">
        <f t="shared" si="2"/>
        <v>4 semaines après la fin du mois de 2020 Février</v>
      </c>
    </row>
    <row r="42" spans="1:10" ht="13.5" customHeight="1" x14ac:dyDescent="0.25">
      <c r="A42" s="10">
        <f t="shared" si="1"/>
        <v>2020</v>
      </c>
      <c r="B42" s="10" t="s">
        <v>7</v>
      </c>
      <c r="C42" s="22">
        <v>21.03</v>
      </c>
      <c r="D42" s="19"/>
      <c r="E42" s="22">
        <v>21.01</v>
      </c>
      <c r="J42" s="4" t="str">
        <f t="shared" si="2"/>
        <v>4 semaines après la fin du mois de 2020 Mars</v>
      </c>
    </row>
    <row r="43" spans="1:10" ht="13.5" customHeight="1" x14ac:dyDescent="0.25">
      <c r="A43" s="10">
        <f t="shared" si="1"/>
        <v>2020</v>
      </c>
      <c r="B43" s="10" t="s">
        <v>8</v>
      </c>
      <c r="C43" s="22">
        <v>13.14</v>
      </c>
      <c r="D43" s="20"/>
      <c r="E43" s="22">
        <v>13.13</v>
      </c>
      <c r="J43" s="4" t="str">
        <f t="shared" si="2"/>
        <v>4 semaines après la fin du mois de 2020 Avril</v>
      </c>
    </row>
    <row r="44" spans="1:10" ht="13.5" customHeight="1" x14ac:dyDescent="0.25">
      <c r="A44" s="10">
        <f t="shared" si="1"/>
        <v>2020</v>
      </c>
      <c r="B44" s="10" t="s">
        <v>9</v>
      </c>
      <c r="C44" s="22">
        <v>15.26</v>
      </c>
      <c r="D44" s="20"/>
      <c r="E44" s="22">
        <v>15.26</v>
      </c>
      <c r="J44" s="4" t="str">
        <f t="shared" si="2"/>
        <v>4 semaines après la fin du mois de 2020 Mai</v>
      </c>
    </row>
    <row r="45" spans="1:10" ht="13.5" customHeight="1" x14ac:dyDescent="0.25">
      <c r="A45" s="10">
        <f t="shared" si="1"/>
        <v>2020</v>
      </c>
      <c r="B45" s="10" t="s">
        <v>10</v>
      </c>
      <c r="C45" s="22">
        <v>26.7</v>
      </c>
      <c r="D45" s="19"/>
      <c r="E45" s="22">
        <v>26.71</v>
      </c>
      <c r="J45" s="4" t="str">
        <f t="shared" si="2"/>
        <v>4 semaines après la fin du mois de 2020 Juin</v>
      </c>
    </row>
    <row r="46" spans="1:10" ht="13.5" customHeight="1" x14ac:dyDescent="0.25">
      <c r="A46" s="10">
        <f t="shared" si="1"/>
        <v>2020</v>
      </c>
      <c r="B46" s="10" t="s">
        <v>11</v>
      </c>
      <c r="C46" s="22">
        <v>34.78</v>
      </c>
      <c r="D46" s="20"/>
      <c r="E46" s="22">
        <v>34.79</v>
      </c>
      <c r="J46" s="4" t="str">
        <f t="shared" si="2"/>
        <v>4 semaines après la fin du mois de 2020 Juillet</v>
      </c>
    </row>
    <row r="47" spans="1:10" ht="13.5" customHeight="1" x14ac:dyDescent="0.25">
      <c r="A47" s="10">
        <f t="shared" si="1"/>
        <v>2020</v>
      </c>
      <c r="B47" s="10" t="s">
        <v>12</v>
      </c>
      <c r="C47" s="22">
        <v>36.96</v>
      </c>
      <c r="D47" s="20"/>
      <c r="E47" s="22">
        <v>36.97</v>
      </c>
      <c r="J47" s="4" t="str">
        <f t="shared" si="2"/>
        <v>4 semaines après la fin du mois de 2020 Août</v>
      </c>
    </row>
    <row r="48" spans="1:10" ht="13.5" customHeight="1" x14ac:dyDescent="0.25">
      <c r="A48" s="10">
        <f t="shared" si="1"/>
        <v>2020</v>
      </c>
      <c r="B48" s="10" t="s">
        <v>13</v>
      </c>
      <c r="C48" s="22">
        <v>47.86</v>
      </c>
      <c r="D48" s="19"/>
      <c r="E48" s="22">
        <v>47.85</v>
      </c>
      <c r="J48" s="4" t="str">
        <f t="shared" si="2"/>
        <v>4 semaines après la fin du mois de 2020 Septembre</v>
      </c>
    </row>
    <row r="49" spans="1:10" ht="13.5" customHeight="1" x14ac:dyDescent="0.25">
      <c r="A49" s="10">
        <f t="shared" si="1"/>
        <v>2020</v>
      </c>
      <c r="B49" s="10" t="s">
        <v>14</v>
      </c>
      <c r="C49" s="22">
        <v>39.270000000000003</v>
      </c>
      <c r="D49" s="20"/>
      <c r="E49" s="22">
        <v>39.270000000000003</v>
      </c>
      <c r="J49" s="4" t="str">
        <f t="shared" si="2"/>
        <v>4 semaines après la fin du mois de 2020 Octobre</v>
      </c>
    </row>
    <row r="50" spans="1:10" ht="13.5" customHeight="1" x14ac:dyDescent="0.25">
      <c r="A50" s="10">
        <f t="shared" si="1"/>
        <v>2020</v>
      </c>
      <c r="B50" s="10" t="s">
        <v>15</v>
      </c>
      <c r="C50" s="22">
        <v>43.09</v>
      </c>
      <c r="D50" s="20"/>
      <c r="E50" s="22">
        <v>43.1</v>
      </c>
      <c r="J50" s="4" t="str">
        <f t="shared" si="2"/>
        <v>4 semaines après la fin du mois de 2020 Novembre</v>
      </c>
    </row>
    <row r="51" spans="1:10" ht="13.5" customHeight="1" x14ac:dyDescent="0.25">
      <c r="A51" s="10">
        <f t="shared" si="1"/>
        <v>2020</v>
      </c>
      <c r="B51" s="10" t="s">
        <v>16</v>
      </c>
      <c r="C51" s="22">
        <v>55.95</v>
      </c>
      <c r="D51" s="19"/>
      <c r="E51" s="22">
        <v>55.95</v>
      </c>
      <c r="J51" s="4" t="str">
        <f t="shared" si="2"/>
        <v>4 semaines après la fin du mois de 2020 Décembre</v>
      </c>
    </row>
    <row r="52" spans="1:10" ht="13.5" customHeight="1" x14ac:dyDescent="0.25">
      <c r="A52" s="10">
        <f t="shared" si="1"/>
        <v>2021</v>
      </c>
      <c r="B52" s="10" t="s">
        <v>5</v>
      </c>
      <c r="C52" s="22">
        <v>66.430000000000007</v>
      </c>
      <c r="D52" s="22">
        <v>66.38</v>
      </c>
      <c r="E52" s="22">
        <v>66.38</v>
      </c>
      <c r="J52" s="4" t="str">
        <f t="shared" si="2"/>
        <v>4 semaines après la fin du mois de 2021 Janvier</v>
      </c>
    </row>
    <row r="53" spans="1:10" ht="13.5" customHeight="1" x14ac:dyDescent="0.25">
      <c r="A53" s="10">
        <f t="shared" si="1"/>
        <v>2021</v>
      </c>
      <c r="B53" s="10" t="s">
        <v>6</v>
      </c>
      <c r="C53" s="22">
        <v>48.51</v>
      </c>
      <c r="D53" s="20"/>
      <c r="E53" s="22">
        <v>48.51</v>
      </c>
      <c r="J53" s="4" t="str">
        <f t="shared" si="2"/>
        <v>4 semaines après la fin du mois de 2021 Février</v>
      </c>
    </row>
    <row r="54" spans="1:10" ht="13.5" customHeight="1" x14ac:dyDescent="0.25">
      <c r="A54" s="10">
        <f t="shared" si="1"/>
        <v>2021</v>
      </c>
      <c r="B54" s="10" t="s">
        <v>7</v>
      </c>
      <c r="C54" s="22">
        <v>46.46</v>
      </c>
      <c r="D54" s="22">
        <v>46.47</v>
      </c>
      <c r="E54" s="22">
        <v>46.47</v>
      </c>
      <c r="J54" s="4" t="str">
        <f t="shared" si="2"/>
        <v>4 semaines après la fin du mois de 2021 Mars</v>
      </c>
    </row>
    <row r="55" spans="1:10" ht="13.5" customHeight="1" x14ac:dyDescent="0.25">
      <c r="A55" s="10">
        <f t="shared" si="1"/>
        <v>2021</v>
      </c>
      <c r="B55" s="10" t="s">
        <v>8</v>
      </c>
      <c r="C55" s="22">
        <v>57.21</v>
      </c>
      <c r="D55" s="22">
        <v>57.24</v>
      </c>
      <c r="E55" s="22">
        <v>57.24</v>
      </c>
      <c r="J55" s="4" t="str">
        <f t="shared" si="2"/>
        <v>4 semaines après la fin du mois de 2021 Avril</v>
      </c>
    </row>
    <row r="56" spans="1:10" ht="13.5" customHeight="1" x14ac:dyDescent="0.25">
      <c r="A56" s="10">
        <f t="shared" si="1"/>
        <v>2021</v>
      </c>
      <c r="B56" s="10" t="s">
        <v>9</v>
      </c>
      <c r="C56" s="22">
        <v>52.38</v>
      </c>
      <c r="D56" s="20"/>
      <c r="E56" s="22">
        <v>52.38</v>
      </c>
      <c r="J56" s="4" t="str">
        <f t="shared" si="2"/>
        <v>4 semaines après la fin du mois de 2021 Mai</v>
      </c>
    </row>
    <row r="57" spans="1:10" ht="13.5" customHeight="1" x14ac:dyDescent="0.25">
      <c r="A57" s="10">
        <f t="shared" si="1"/>
        <v>2021</v>
      </c>
      <c r="B57" s="10" t="s">
        <v>10</v>
      </c>
      <c r="C57" s="22">
        <v>72.58</v>
      </c>
      <c r="D57" s="22">
        <v>72.599999999999994</v>
      </c>
      <c r="E57" s="22">
        <v>72.599999999999994</v>
      </c>
      <c r="J57" s="4" t="str">
        <f t="shared" si="2"/>
        <v>4 semaines après la fin du mois de 2021 Juin</v>
      </c>
    </row>
    <row r="58" spans="1:10" ht="13.5" customHeight="1" x14ac:dyDescent="0.25">
      <c r="A58" s="10">
        <f t="shared" si="1"/>
        <v>2021</v>
      </c>
      <c r="B58" s="10" t="s">
        <v>11</v>
      </c>
      <c r="C58" s="22">
        <v>76.64</v>
      </c>
      <c r="D58" s="22">
        <v>76.599999999999994</v>
      </c>
      <c r="E58" s="22">
        <v>76.599999999999994</v>
      </c>
      <c r="J58" s="4" t="str">
        <f t="shared" si="2"/>
        <v>4 semaines après la fin du mois de 2021 Juillet</v>
      </c>
    </row>
    <row r="59" spans="1:10" ht="13.5" customHeight="1" x14ac:dyDescent="0.25">
      <c r="A59" s="10">
        <f t="shared" si="1"/>
        <v>2021</v>
      </c>
      <c r="B59" s="10" t="s">
        <v>12</v>
      </c>
      <c r="C59" s="22">
        <v>78.02</v>
      </c>
      <c r="D59" s="22">
        <v>78</v>
      </c>
      <c r="E59" s="22">
        <v>78</v>
      </c>
      <c r="J59" s="4" t="str">
        <f t="shared" si="2"/>
        <v>4 semaines après la fin du mois de 2021 Août</v>
      </c>
    </row>
    <row r="60" spans="1:10" ht="13.5" customHeight="1" x14ac:dyDescent="0.25">
      <c r="A60" s="10">
        <f t="shared" si="1"/>
        <v>2021</v>
      </c>
      <c r="B60" s="10" t="s">
        <v>13</v>
      </c>
      <c r="C60" s="22">
        <v>131.34</v>
      </c>
      <c r="D60" s="22">
        <v>131.35</v>
      </c>
      <c r="E60" s="22">
        <v>131.35</v>
      </c>
      <c r="J60" s="4" t="str">
        <f t="shared" si="2"/>
        <v>4 semaines après la fin du mois de 2021 Septembre</v>
      </c>
    </row>
    <row r="61" spans="1:10" ht="13.5" customHeight="1" x14ac:dyDescent="0.25">
      <c r="A61" s="10">
        <f t="shared" si="1"/>
        <v>2021</v>
      </c>
      <c r="B61" s="10" t="s">
        <v>14</v>
      </c>
      <c r="C61" s="22">
        <v>179.69</v>
      </c>
      <c r="D61" s="22">
        <v>179.67</v>
      </c>
      <c r="E61" s="22">
        <v>179.67</v>
      </c>
      <c r="J61" s="4" t="str">
        <f t="shared" si="2"/>
        <v>4 semaines après la fin du mois de 2021 Octobre</v>
      </c>
    </row>
    <row r="62" spans="1:10" ht="13.5" customHeight="1" x14ac:dyDescent="0.25">
      <c r="A62" s="10">
        <f t="shared" si="1"/>
        <v>2021</v>
      </c>
      <c r="B62" s="10" t="s">
        <v>15</v>
      </c>
      <c r="C62" s="22">
        <v>217.05</v>
      </c>
      <c r="D62" s="22">
        <v>217.13</v>
      </c>
      <c r="E62" s="22">
        <v>217.13</v>
      </c>
      <c r="J62" s="4" t="str">
        <f t="shared" si="2"/>
        <v>4 semaines après la fin du mois de 2021 Novembre</v>
      </c>
    </row>
    <row r="63" spans="1:10" ht="13.5" customHeight="1" x14ac:dyDescent="0.25">
      <c r="A63" s="10">
        <f t="shared" si="1"/>
        <v>2021</v>
      </c>
      <c r="B63" s="10" t="s">
        <v>16</v>
      </c>
      <c r="C63" s="22">
        <v>309.94</v>
      </c>
      <c r="D63" s="22">
        <v>309.86</v>
      </c>
      <c r="E63" s="22">
        <v>309.86</v>
      </c>
      <c r="J63" s="4" t="str">
        <f t="shared" si="2"/>
        <v>4 semaines après la fin du mois de 2021 Décembre</v>
      </c>
    </row>
    <row r="64" spans="1:10" ht="13.5" customHeight="1" x14ac:dyDescent="0.25">
      <c r="A64" s="10">
        <f t="shared" si="1"/>
        <v>2022</v>
      </c>
      <c r="B64" s="10" t="s">
        <v>5</v>
      </c>
      <c r="C64" s="22">
        <v>224.84</v>
      </c>
      <c r="D64" s="20"/>
      <c r="E64" s="20">
        <v>224.79</v>
      </c>
      <c r="J64" s="4" t="str">
        <f t="shared" si="2"/>
        <v>4 semaines après la fin du mois de 2022 Janvier</v>
      </c>
    </row>
    <row r="65" spans="1:10" ht="13.5" customHeight="1" x14ac:dyDescent="0.25">
      <c r="A65" s="10">
        <f t="shared" si="1"/>
        <v>2022</v>
      </c>
      <c r="B65" s="10" t="s">
        <v>6</v>
      </c>
      <c r="C65" s="22">
        <v>183.86</v>
      </c>
      <c r="D65" s="20"/>
      <c r="E65" s="20">
        <v>183.94</v>
      </c>
      <c r="J65" s="4" t="str">
        <f t="shared" si="2"/>
        <v>4 semaines après la fin du mois de 2022 Février</v>
      </c>
    </row>
    <row r="66" spans="1:10" ht="13.5" customHeight="1" x14ac:dyDescent="0.25">
      <c r="A66" s="10">
        <f t="shared" si="1"/>
        <v>2022</v>
      </c>
      <c r="B66" s="10" t="s">
        <v>7</v>
      </c>
      <c r="C66" s="22">
        <v>274.35000000000002</v>
      </c>
      <c r="D66" s="20"/>
      <c r="E66" s="19">
        <v>274.22000000000003</v>
      </c>
      <c r="J66" s="4" t="str">
        <f t="shared" si="2"/>
        <v>4 semaines après la fin du mois de 2022 Mars</v>
      </c>
    </row>
    <row r="67" spans="1:10" ht="13.5" customHeight="1" x14ac:dyDescent="0.25">
      <c r="A67" s="10">
        <f t="shared" si="1"/>
        <v>2022</v>
      </c>
      <c r="B67" s="10" t="s">
        <v>8</v>
      </c>
      <c r="C67" s="22">
        <v>205.95</v>
      </c>
      <c r="D67" s="20"/>
      <c r="E67" s="20">
        <v>206.09</v>
      </c>
      <c r="J67" s="4" t="str">
        <f t="shared" si="2"/>
        <v>4 semaines après la fin du mois de 2022 Avril</v>
      </c>
    </row>
    <row r="68" spans="1:10" ht="13.5" customHeight="1" x14ac:dyDescent="0.25">
      <c r="A68" s="10">
        <f t="shared" si="1"/>
        <v>2022</v>
      </c>
      <c r="B68" s="10" t="s">
        <v>9</v>
      </c>
      <c r="C68" s="22">
        <v>183.26</v>
      </c>
      <c r="D68" s="20"/>
      <c r="E68" s="20">
        <v>183.24</v>
      </c>
      <c r="J68" s="4" t="str">
        <f t="shared" ref="J68:J99" si="3">"4 semaines après la fin du mois de "&amp;A68&amp;" "&amp;B68</f>
        <v>4 semaines après la fin du mois de 2022 Mai</v>
      </c>
    </row>
    <row r="69" spans="1:10" ht="13.5" customHeight="1" x14ac:dyDescent="0.25">
      <c r="A69" s="10">
        <f t="shared" si="1"/>
        <v>2022</v>
      </c>
      <c r="B69" s="10" t="s">
        <v>10</v>
      </c>
      <c r="C69" s="22">
        <v>246.38</v>
      </c>
      <c r="D69" s="20"/>
      <c r="E69" s="19">
        <v>246.67</v>
      </c>
      <c r="J69" s="4" t="str">
        <f t="shared" si="3"/>
        <v>4 semaines après la fin du mois de 2022 Juin</v>
      </c>
    </row>
    <row r="70" spans="1:10" ht="13.5" customHeight="1" x14ac:dyDescent="0.25">
      <c r="A70" s="10">
        <f t="shared" si="1"/>
        <v>2022</v>
      </c>
      <c r="B70" s="10" t="s">
        <v>11</v>
      </c>
      <c r="C70" s="22">
        <v>402.11</v>
      </c>
      <c r="D70" s="20"/>
      <c r="E70" s="20">
        <v>401.93</v>
      </c>
      <c r="J70" s="4" t="str">
        <f t="shared" si="3"/>
        <v>4 semaines après la fin du mois de 2022 Juillet</v>
      </c>
    </row>
    <row r="71" spans="1:10" ht="13.5" customHeight="1" x14ac:dyDescent="0.25">
      <c r="A71" s="10">
        <f t="shared" si="1"/>
        <v>2022</v>
      </c>
      <c r="B71" s="10" t="s">
        <v>12</v>
      </c>
      <c r="C71" s="22">
        <v>467.59</v>
      </c>
      <c r="D71" s="20"/>
      <c r="E71" s="20">
        <v>468.13</v>
      </c>
      <c r="J71" s="4" t="str">
        <f t="shared" si="3"/>
        <v>4 semaines après la fin du mois de 2022 Août</v>
      </c>
    </row>
    <row r="72" spans="1:10" ht="13.5" customHeight="1" x14ac:dyDescent="0.25">
      <c r="A72" s="10">
        <f t="shared" si="1"/>
        <v>2022</v>
      </c>
      <c r="B72" s="10" t="s">
        <v>13</v>
      </c>
      <c r="C72" s="22">
        <v>388.37</v>
      </c>
      <c r="D72" s="20"/>
      <c r="E72" s="19">
        <v>388.29</v>
      </c>
      <c r="J72" s="4" t="str">
        <f t="shared" si="3"/>
        <v>4 semaines après la fin du mois de 2022 Septembre</v>
      </c>
    </row>
    <row r="73" spans="1:10" ht="13.5" customHeight="1" x14ac:dyDescent="0.25">
      <c r="A73" s="10">
        <f t="shared" si="1"/>
        <v>2022</v>
      </c>
      <c r="B73" s="10" t="s">
        <v>14</v>
      </c>
      <c r="C73" s="22">
        <v>174.15</v>
      </c>
      <c r="D73" s="20"/>
      <c r="E73" s="20">
        <v>174.03</v>
      </c>
      <c r="J73" s="4" t="str">
        <f t="shared" si="3"/>
        <v>4 semaines après la fin du mois de 2022 Octobre</v>
      </c>
    </row>
    <row r="74" spans="1:10" ht="13.5" customHeight="1" x14ac:dyDescent="0.25">
      <c r="A74" s="10">
        <f t="shared" si="1"/>
        <v>2022</v>
      </c>
      <c r="B74" s="10" t="s">
        <v>15</v>
      </c>
      <c r="C74" s="22">
        <v>186.61</v>
      </c>
      <c r="D74" s="20"/>
      <c r="E74" s="20">
        <v>187.46</v>
      </c>
      <c r="J74" s="4" t="str">
        <f t="shared" si="3"/>
        <v>4 semaines après la fin du mois de 2022 Novembre</v>
      </c>
    </row>
    <row r="75" spans="1:10" ht="13.5" customHeight="1" x14ac:dyDescent="0.25">
      <c r="A75" s="10">
        <f t="shared" si="1"/>
        <v>2022</v>
      </c>
      <c r="B75" s="10" t="s">
        <v>16</v>
      </c>
      <c r="C75" s="22">
        <v>295.32</v>
      </c>
      <c r="D75" s="20"/>
      <c r="E75" s="19">
        <v>295.11</v>
      </c>
      <c r="J75" s="4" t="str">
        <f t="shared" si="3"/>
        <v>4 semaines après la fin du mois de 2022 Décembre</v>
      </c>
    </row>
    <row r="76" spans="1:10" ht="13.5" customHeight="1" x14ac:dyDescent="0.25">
      <c r="A76" s="10">
        <f t="shared" si="1"/>
        <v>2023</v>
      </c>
      <c r="B76" s="10" t="s">
        <v>5</v>
      </c>
      <c r="C76" s="22">
        <v>142.13999999999999</v>
      </c>
      <c r="D76" s="20"/>
      <c r="E76" s="20">
        <v>143.44</v>
      </c>
      <c r="J76" s="4" t="str">
        <f t="shared" si="3"/>
        <v>4 semaines après la fin du mois de 2023 Janvier</v>
      </c>
    </row>
    <row r="77" spans="1:10" ht="13.5" customHeight="1" x14ac:dyDescent="0.25">
      <c r="A77" s="10">
        <f t="shared" si="1"/>
        <v>2023</v>
      </c>
      <c r="B77" s="10" t="s">
        <v>6</v>
      </c>
      <c r="C77" s="22">
        <v>139.04</v>
      </c>
      <c r="D77" s="20"/>
      <c r="E77" s="20">
        <v>140.22</v>
      </c>
      <c r="J77" s="4" t="str">
        <f t="shared" si="3"/>
        <v>4 semaines après la fin du mois de 2023 Février</v>
      </c>
    </row>
    <row r="78" spans="1:10" ht="13.5" customHeight="1" x14ac:dyDescent="0.25">
      <c r="A78" s="10">
        <f t="shared" si="1"/>
        <v>2023</v>
      </c>
      <c r="B78" s="10" t="s">
        <v>7</v>
      </c>
      <c r="C78" s="22">
        <v>102.82</v>
      </c>
      <c r="D78" s="19"/>
      <c r="E78" s="19">
        <v>102.11</v>
      </c>
      <c r="J78" s="4" t="str">
        <f t="shared" si="3"/>
        <v>4 semaines après la fin du mois de 2023 Mars</v>
      </c>
    </row>
    <row r="79" spans="1:10" ht="13.5" customHeight="1" x14ac:dyDescent="0.25">
      <c r="A79" s="10">
        <f t="shared" si="1"/>
        <v>2023</v>
      </c>
      <c r="B79" s="10" t="s">
        <v>8</v>
      </c>
      <c r="C79" s="22">
        <v>95.89</v>
      </c>
      <c r="D79" s="20"/>
      <c r="E79" s="20">
        <v>95.87</v>
      </c>
      <c r="J79" s="4" t="str">
        <f t="shared" si="3"/>
        <v>4 semaines après la fin du mois de 2023 Avril</v>
      </c>
    </row>
    <row r="80" spans="1:10" ht="13.5" customHeight="1" x14ac:dyDescent="0.25">
      <c r="A80" s="10">
        <f t="shared" si="1"/>
        <v>2023</v>
      </c>
      <c r="B80" s="10" t="s">
        <v>9</v>
      </c>
      <c r="C80" s="22">
        <v>66.45</v>
      </c>
      <c r="D80" s="20"/>
      <c r="E80" s="20">
        <v>66.39</v>
      </c>
      <c r="J80" s="4" t="str">
        <f t="shared" si="3"/>
        <v>4 semaines après la fin du mois de 2023 Mai</v>
      </c>
    </row>
    <row r="81" spans="1:10" ht="13.5" customHeight="1" x14ac:dyDescent="0.25">
      <c r="A81" s="10">
        <f t="shared" ref="A81:A144" si="4">A69+1</f>
        <v>2023</v>
      </c>
      <c r="B81" s="10" t="s">
        <v>10</v>
      </c>
      <c r="C81" s="22">
        <v>78.39</v>
      </c>
      <c r="D81" s="19"/>
      <c r="E81" s="19">
        <v>78.400000000000006</v>
      </c>
      <c r="J81" s="4" t="str">
        <f t="shared" si="3"/>
        <v>4 semaines après la fin du mois de 2023 Juin</v>
      </c>
    </row>
    <row r="82" spans="1:10" ht="13.5" customHeight="1" x14ac:dyDescent="0.25">
      <c r="A82" s="10">
        <f t="shared" si="4"/>
        <v>2023</v>
      </c>
      <c r="B82" s="10" t="s">
        <v>11</v>
      </c>
      <c r="C82" s="22">
        <v>73.84</v>
      </c>
      <c r="D82" s="20"/>
      <c r="E82" s="20">
        <v>73.819999999999993</v>
      </c>
      <c r="J82" s="4" t="str">
        <f t="shared" si="3"/>
        <v>4 semaines après la fin du mois de 2023 Juillet</v>
      </c>
    </row>
    <row r="83" spans="1:10" ht="13.5" customHeight="1" x14ac:dyDescent="0.25">
      <c r="A83" s="10">
        <f t="shared" si="4"/>
        <v>2023</v>
      </c>
      <c r="B83" s="10" t="s">
        <v>12</v>
      </c>
      <c r="C83" s="22">
        <v>77.42</v>
      </c>
      <c r="D83" s="20"/>
      <c r="E83" s="20">
        <v>77.42</v>
      </c>
      <c r="J83" s="4" t="str">
        <f t="shared" si="3"/>
        <v>4 semaines après la fin du mois de 2023 Août</v>
      </c>
    </row>
    <row r="84" spans="1:10" ht="13.5" customHeight="1" x14ac:dyDescent="0.25">
      <c r="A84" s="10">
        <f t="shared" si="4"/>
        <v>2023</v>
      </c>
      <c r="B84" s="10" t="s">
        <v>13</v>
      </c>
      <c r="C84" s="22">
        <v>75.78</v>
      </c>
      <c r="D84" s="19"/>
      <c r="E84" s="19">
        <v>75.77</v>
      </c>
      <c r="J84" s="4" t="str">
        <f t="shared" si="3"/>
        <v>4 semaines après la fin du mois de 2023 Septembre</v>
      </c>
    </row>
    <row r="85" spans="1:10" ht="13.5" customHeight="1" x14ac:dyDescent="0.25">
      <c r="A85" s="10">
        <f t="shared" si="4"/>
        <v>2023</v>
      </c>
      <c r="B85" s="10" t="s">
        <v>14</v>
      </c>
      <c r="C85" s="22">
        <v>73.09</v>
      </c>
      <c r="D85" s="20"/>
      <c r="E85" s="20">
        <v>73.08</v>
      </c>
      <c r="J85" s="4" t="str">
        <f t="shared" si="3"/>
        <v>4 semaines après la fin du mois de 2023 Octobre</v>
      </c>
    </row>
    <row r="86" spans="1:10" ht="13.5" customHeight="1" x14ac:dyDescent="0.25">
      <c r="A86" s="10">
        <f t="shared" si="4"/>
        <v>2023</v>
      </c>
      <c r="B86" s="10" t="s">
        <v>15</v>
      </c>
      <c r="C86" s="22">
        <v>88.17</v>
      </c>
      <c r="D86" s="20"/>
      <c r="E86" s="20">
        <v>88.15</v>
      </c>
      <c r="J86" s="4" t="str">
        <f t="shared" si="3"/>
        <v>4 semaines après la fin du mois de 2023 Novembre</v>
      </c>
    </row>
    <row r="87" spans="1:10" ht="13.5" customHeight="1" x14ac:dyDescent="0.25">
      <c r="A87" s="10">
        <f t="shared" si="4"/>
        <v>2023</v>
      </c>
      <c r="B87" s="10" t="s">
        <v>16</v>
      </c>
      <c r="C87" s="22">
        <v>71.239999999999995</v>
      </c>
      <c r="D87" s="20"/>
      <c r="E87" s="20">
        <v>71.22</v>
      </c>
      <c r="J87" s="4" t="str">
        <f t="shared" si="3"/>
        <v>4 semaines après la fin du mois de 2023 Décembre</v>
      </c>
    </row>
    <row r="88" spans="1:10" ht="13.5" customHeight="1" x14ac:dyDescent="0.25">
      <c r="A88" s="10">
        <f t="shared" si="4"/>
        <v>2024</v>
      </c>
      <c r="B88" s="10" t="s">
        <v>5</v>
      </c>
      <c r="C88" s="22">
        <v>75.099999999999994</v>
      </c>
      <c r="D88" s="20"/>
      <c r="E88" s="20">
        <v>75.17</v>
      </c>
      <c r="J88" s="4" t="str">
        <f t="shared" si="3"/>
        <v>4 semaines après la fin du mois de 2024 Janvier</v>
      </c>
    </row>
    <row r="89" spans="1:10" ht="13.5" customHeight="1" x14ac:dyDescent="0.25">
      <c r="A89" s="10">
        <f t="shared" si="4"/>
        <v>2024</v>
      </c>
      <c r="B89" s="10" t="s">
        <v>6</v>
      </c>
      <c r="C89" s="22">
        <v>55.94</v>
      </c>
      <c r="D89" s="20"/>
      <c r="E89" s="20">
        <v>55.98</v>
      </c>
      <c r="J89" s="4" t="str">
        <f t="shared" si="3"/>
        <v>4 semaines après la fin du mois de 2024 Février</v>
      </c>
    </row>
    <row r="90" spans="1:10" ht="13.5" customHeight="1" x14ac:dyDescent="0.25">
      <c r="A90" s="10">
        <f t="shared" si="4"/>
        <v>2024</v>
      </c>
      <c r="B90" s="10" t="s">
        <v>7</v>
      </c>
      <c r="C90" s="22">
        <v>43.58</v>
      </c>
      <c r="D90" s="19"/>
      <c r="E90" s="20">
        <v>43.53</v>
      </c>
      <c r="J90" s="4" t="str">
        <f t="shared" si="3"/>
        <v>4 semaines après la fin du mois de 2024 Mars</v>
      </c>
    </row>
    <row r="91" spans="1:10" ht="13.5" customHeight="1" x14ac:dyDescent="0.25">
      <c r="A91" s="10">
        <f t="shared" si="4"/>
        <v>2024</v>
      </c>
      <c r="B91" s="10" t="s">
        <v>8</v>
      </c>
      <c r="C91" s="22">
        <v>24.62</v>
      </c>
      <c r="D91" s="20"/>
      <c r="E91" s="20">
        <v>24.57</v>
      </c>
      <c r="J91" s="4" t="str">
        <f t="shared" si="3"/>
        <v>4 semaines après la fin du mois de 2024 Avril</v>
      </c>
    </row>
    <row r="92" spans="1:10" ht="13.5" customHeight="1" x14ac:dyDescent="0.25">
      <c r="A92" s="10">
        <f t="shared" si="4"/>
        <v>2024</v>
      </c>
      <c r="B92" s="10" t="s">
        <v>9</v>
      </c>
      <c r="C92" s="22">
        <v>19.010000000000002</v>
      </c>
      <c r="D92" s="20"/>
      <c r="E92" s="20">
        <v>18.989999999999998</v>
      </c>
      <c r="J92" s="4" t="str">
        <f t="shared" si="3"/>
        <v>4 semaines après la fin du mois de 2024 Mai</v>
      </c>
    </row>
    <row r="93" spans="1:10" ht="13.5" customHeight="1" x14ac:dyDescent="0.25">
      <c r="A93" s="10">
        <f t="shared" si="4"/>
        <v>2024</v>
      </c>
      <c r="B93" s="10" t="s">
        <v>10</v>
      </c>
      <c r="C93" s="22">
        <v>29.58</v>
      </c>
      <c r="D93" s="19"/>
      <c r="E93" s="20">
        <v>29.58</v>
      </c>
      <c r="J93" s="4" t="str">
        <f t="shared" si="3"/>
        <v>4 semaines après la fin du mois de 2024 Juin</v>
      </c>
    </row>
    <row r="94" spans="1:10" ht="13.5" customHeight="1" x14ac:dyDescent="0.25">
      <c r="A94" s="10">
        <f t="shared" si="4"/>
        <v>2024</v>
      </c>
      <c r="B94" s="10" t="s">
        <v>11</v>
      </c>
      <c r="C94" s="22">
        <v>35.75</v>
      </c>
      <c r="D94" s="20"/>
      <c r="E94" s="20">
        <v>35.78</v>
      </c>
      <c r="J94" s="4" t="str">
        <f t="shared" si="3"/>
        <v>4 semaines après la fin du mois de 2024 Juillet</v>
      </c>
    </row>
    <row r="95" spans="1:10" ht="13.5" customHeight="1" x14ac:dyDescent="0.25">
      <c r="A95" s="10">
        <f t="shared" si="4"/>
        <v>2024</v>
      </c>
      <c r="B95" s="10" t="s">
        <v>12</v>
      </c>
      <c r="C95" s="22">
        <v>41.51</v>
      </c>
      <c r="D95" s="20"/>
      <c r="E95" s="20">
        <v>41.49</v>
      </c>
      <c r="J95" s="4" t="str">
        <f t="shared" si="3"/>
        <v>4 semaines après la fin du mois de 2024 Août</v>
      </c>
    </row>
    <row r="96" spans="1:10" ht="13.5" customHeight="1" x14ac:dyDescent="0.25">
      <c r="A96" s="10">
        <f t="shared" si="4"/>
        <v>2024</v>
      </c>
      <c r="B96" s="10" t="s">
        <v>13</v>
      </c>
      <c r="C96" s="22">
        <v>33.78</v>
      </c>
      <c r="D96" s="19"/>
      <c r="E96" s="20">
        <v>33.76</v>
      </c>
      <c r="J96" s="4" t="str">
        <f t="shared" si="3"/>
        <v>4 semaines après la fin du mois de 2024 Septembre</v>
      </c>
    </row>
    <row r="97" spans="1:10" ht="13.5" customHeight="1" x14ac:dyDescent="0.25">
      <c r="A97" s="10">
        <f t="shared" si="4"/>
        <v>2024</v>
      </c>
      <c r="B97" s="10" t="s">
        <v>14</v>
      </c>
      <c r="C97" s="22">
        <v>51.63</v>
      </c>
      <c r="D97" s="20"/>
      <c r="E97" s="20">
        <v>51.93</v>
      </c>
      <c r="J97" s="4" t="str">
        <f t="shared" si="3"/>
        <v>4 semaines après la fin du mois de 2024 Octobre</v>
      </c>
    </row>
    <row r="98" spans="1:10" ht="13.5" customHeight="1" x14ac:dyDescent="0.25">
      <c r="A98" s="10">
        <f t="shared" si="4"/>
        <v>2024</v>
      </c>
      <c r="B98" s="10" t="s">
        <v>15</v>
      </c>
      <c r="C98" s="22">
        <v>95.67</v>
      </c>
      <c r="D98" s="20"/>
      <c r="E98" s="20">
        <v>95.72</v>
      </c>
      <c r="J98" s="4" t="str">
        <f t="shared" si="3"/>
        <v>4 semaines après la fin du mois de 2024 Novembre</v>
      </c>
    </row>
    <row r="99" spans="1:10" ht="13.5" customHeight="1" x14ac:dyDescent="0.25">
      <c r="A99" s="10">
        <f t="shared" si="4"/>
        <v>2024</v>
      </c>
      <c r="B99" s="10" t="s">
        <v>16</v>
      </c>
      <c r="C99" s="22">
        <v>104.03</v>
      </c>
      <c r="D99" s="19"/>
      <c r="E99" s="20">
        <v>104.13</v>
      </c>
      <c r="J99" s="4" t="str">
        <f t="shared" si="3"/>
        <v>4 semaines après la fin du mois de 2024 Décembre</v>
      </c>
    </row>
    <row r="100" spans="1:10" ht="13.5" customHeight="1" x14ac:dyDescent="0.25">
      <c r="A100" s="10">
        <f t="shared" si="4"/>
        <v>2025</v>
      </c>
      <c r="B100" s="10" t="s">
        <v>5</v>
      </c>
      <c r="C100" s="22">
        <v>105.74</v>
      </c>
      <c r="D100" s="20"/>
      <c r="E100" s="20"/>
      <c r="J100" s="4" t="str">
        <f t="shared" ref="J100:J131" si="5">"4 semaines après la fin du mois de "&amp;A100&amp;" "&amp;B100</f>
        <v>4 semaines après la fin du mois de 2025 Janvier</v>
      </c>
    </row>
    <row r="101" spans="1:10" ht="13.5" customHeight="1" x14ac:dyDescent="0.25">
      <c r="A101" s="10">
        <f t="shared" si="4"/>
        <v>2025</v>
      </c>
      <c r="B101" s="10" t="s">
        <v>6</v>
      </c>
      <c r="C101" s="22">
        <v>110.42</v>
      </c>
      <c r="D101" s="20"/>
      <c r="E101" s="20"/>
      <c r="J101" s="4" t="str">
        <f t="shared" si="5"/>
        <v>4 semaines après la fin du mois de 2025 Février</v>
      </c>
    </row>
    <row r="102" spans="1:10" ht="13.5" customHeight="1" x14ac:dyDescent="0.25">
      <c r="A102" s="10">
        <f t="shared" si="4"/>
        <v>2025</v>
      </c>
      <c r="B102" s="10" t="s">
        <v>7</v>
      </c>
      <c r="C102" s="22">
        <v>52.4</v>
      </c>
      <c r="D102" s="19"/>
      <c r="E102" s="20"/>
      <c r="J102" s="4" t="str">
        <f t="shared" si="5"/>
        <v>4 semaines après la fin du mois de 2025 Mars</v>
      </c>
    </row>
    <row r="103" spans="1:10" ht="13.5" customHeight="1" x14ac:dyDescent="0.25">
      <c r="A103" s="10">
        <f t="shared" si="4"/>
        <v>2025</v>
      </c>
      <c r="B103" s="10" t="s">
        <v>8</v>
      </c>
      <c r="C103" s="20"/>
      <c r="D103" s="20"/>
      <c r="E103" s="20"/>
      <c r="J103" s="4" t="str">
        <f t="shared" si="5"/>
        <v>4 semaines après la fin du mois de 2025 Avril</v>
      </c>
    </row>
    <row r="104" spans="1:10" ht="13.5" customHeight="1" x14ac:dyDescent="0.25">
      <c r="A104" s="10">
        <f t="shared" si="4"/>
        <v>2025</v>
      </c>
      <c r="B104" s="10" t="s">
        <v>9</v>
      </c>
      <c r="C104" s="20"/>
      <c r="D104" s="20"/>
      <c r="E104" s="20"/>
      <c r="J104" s="4" t="str">
        <f t="shared" si="5"/>
        <v>4 semaines après la fin du mois de 2025 Mai</v>
      </c>
    </row>
    <row r="105" spans="1:10" ht="13.5" customHeight="1" x14ac:dyDescent="0.25">
      <c r="A105" s="10">
        <f t="shared" si="4"/>
        <v>2025</v>
      </c>
      <c r="B105" s="10" t="s">
        <v>10</v>
      </c>
      <c r="C105" s="19"/>
      <c r="D105" s="19"/>
      <c r="E105" s="19"/>
      <c r="J105" s="4" t="str">
        <f t="shared" si="5"/>
        <v>4 semaines après la fin du mois de 2025 Juin</v>
      </c>
    </row>
    <row r="106" spans="1:10" ht="13.5" customHeight="1" x14ac:dyDescent="0.25">
      <c r="A106" s="10">
        <f t="shared" si="4"/>
        <v>2025</v>
      </c>
      <c r="B106" s="10" t="s">
        <v>11</v>
      </c>
      <c r="C106" s="20"/>
      <c r="D106" s="20"/>
      <c r="E106" s="20"/>
      <c r="J106" s="4" t="str">
        <f t="shared" si="5"/>
        <v>4 semaines après la fin du mois de 2025 Juillet</v>
      </c>
    </row>
    <row r="107" spans="1:10" ht="13.5" customHeight="1" x14ac:dyDescent="0.25">
      <c r="A107" s="10">
        <f t="shared" si="4"/>
        <v>2025</v>
      </c>
      <c r="B107" s="10" t="s">
        <v>12</v>
      </c>
      <c r="C107" s="20"/>
      <c r="D107" s="20"/>
      <c r="E107" s="20"/>
      <c r="J107" s="4" t="str">
        <f t="shared" si="5"/>
        <v>4 semaines après la fin du mois de 2025 Août</v>
      </c>
    </row>
    <row r="108" spans="1:10" ht="13.5" customHeight="1" x14ac:dyDescent="0.25">
      <c r="A108" s="10">
        <f t="shared" si="4"/>
        <v>2025</v>
      </c>
      <c r="B108" s="10" t="s">
        <v>13</v>
      </c>
      <c r="C108" s="19"/>
      <c r="D108" s="19"/>
      <c r="E108" s="19"/>
      <c r="J108" s="4" t="str">
        <f t="shared" si="5"/>
        <v>4 semaines après la fin du mois de 2025 Septembre</v>
      </c>
    </row>
    <row r="109" spans="1:10" ht="13.5" customHeight="1" x14ac:dyDescent="0.25">
      <c r="A109" s="10">
        <f t="shared" si="4"/>
        <v>2025</v>
      </c>
      <c r="B109" s="10" t="s">
        <v>14</v>
      </c>
      <c r="C109" s="20"/>
      <c r="D109" s="20"/>
      <c r="E109" s="20"/>
      <c r="J109" s="4" t="str">
        <f t="shared" si="5"/>
        <v>4 semaines après la fin du mois de 2025 Octobre</v>
      </c>
    </row>
    <row r="110" spans="1:10" ht="13.5" customHeight="1" x14ac:dyDescent="0.25">
      <c r="A110" s="10">
        <f t="shared" si="4"/>
        <v>2025</v>
      </c>
      <c r="B110" s="10" t="s">
        <v>15</v>
      </c>
      <c r="C110" s="20"/>
      <c r="D110" s="20"/>
      <c r="E110" s="20"/>
      <c r="J110" s="4" t="str">
        <f t="shared" si="5"/>
        <v>4 semaines après la fin du mois de 2025 Novembre</v>
      </c>
    </row>
    <row r="111" spans="1:10" ht="13.5" customHeight="1" x14ac:dyDescent="0.25">
      <c r="A111" s="10">
        <f t="shared" si="4"/>
        <v>2025</v>
      </c>
      <c r="B111" s="10" t="s">
        <v>16</v>
      </c>
      <c r="C111" s="19"/>
      <c r="D111" s="19"/>
      <c r="E111" s="19"/>
      <c r="J111" s="4" t="str">
        <f t="shared" si="5"/>
        <v>4 semaines après la fin du mois de 2025 Décembre</v>
      </c>
    </row>
    <row r="112" spans="1:10" ht="13.5" customHeight="1" x14ac:dyDescent="0.25">
      <c r="A112" s="10">
        <f t="shared" si="4"/>
        <v>2026</v>
      </c>
      <c r="B112" s="10" t="s">
        <v>5</v>
      </c>
      <c r="C112" s="20"/>
      <c r="D112" s="20"/>
      <c r="E112" s="20"/>
      <c r="J112" s="4" t="str">
        <f t="shared" si="5"/>
        <v>4 semaines après la fin du mois de 2026 Janvier</v>
      </c>
    </row>
    <row r="113" spans="1:10" ht="13.5" customHeight="1" x14ac:dyDescent="0.25">
      <c r="A113" s="10">
        <f t="shared" si="4"/>
        <v>2026</v>
      </c>
      <c r="B113" s="10" t="s">
        <v>6</v>
      </c>
      <c r="C113" s="20"/>
      <c r="D113" s="20"/>
      <c r="E113" s="20"/>
      <c r="J113" s="4" t="str">
        <f t="shared" si="5"/>
        <v>4 semaines après la fin du mois de 2026 Février</v>
      </c>
    </row>
    <row r="114" spans="1:10" ht="13.5" customHeight="1" x14ac:dyDescent="0.25">
      <c r="A114" s="10">
        <f t="shared" si="4"/>
        <v>2026</v>
      </c>
      <c r="B114" s="10" t="s">
        <v>7</v>
      </c>
      <c r="C114" s="19"/>
      <c r="D114" s="19"/>
      <c r="E114" s="19"/>
      <c r="J114" s="4" t="str">
        <f t="shared" si="5"/>
        <v>4 semaines après la fin du mois de 2026 Mars</v>
      </c>
    </row>
    <row r="115" spans="1:10" ht="13.5" customHeight="1" x14ac:dyDescent="0.25">
      <c r="A115" s="10">
        <f t="shared" si="4"/>
        <v>2026</v>
      </c>
      <c r="B115" s="10" t="s">
        <v>8</v>
      </c>
      <c r="C115" s="20"/>
      <c r="D115" s="20"/>
      <c r="E115" s="20"/>
      <c r="J115" s="4" t="str">
        <f t="shared" si="5"/>
        <v>4 semaines après la fin du mois de 2026 Avril</v>
      </c>
    </row>
    <row r="116" spans="1:10" ht="13.5" customHeight="1" x14ac:dyDescent="0.25">
      <c r="A116" s="10">
        <f t="shared" si="4"/>
        <v>2026</v>
      </c>
      <c r="B116" s="10" t="s">
        <v>9</v>
      </c>
      <c r="C116" s="20"/>
      <c r="D116" s="20"/>
      <c r="E116" s="20"/>
      <c r="J116" s="4" t="str">
        <f t="shared" si="5"/>
        <v>4 semaines après la fin du mois de 2026 Mai</v>
      </c>
    </row>
    <row r="117" spans="1:10" ht="13.5" customHeight="1" x14ac:dyDescent="0.25">
      <c r="A117" s="10">
        <f t="shared" si="4"/>
        <v>2026</v>
      </c>
      <c r="B117" s="10" t="s">
        <v>10</v>
      </c>
      <c r="C117" s="19"/>
      <c r="D117" s="19"/>
      <c r="E117" s="19"/>
      <c r="J117" s="4" t="str">
        <f t="shared" si="5"/>
        <v>4 semaines après la fin du mois de 2026 Juin</v>
      </c>
    </row>
    <row r="118" spans="1:10" ht="13.5" customHeight="1" x14ac:dyDescent="0.25">
      <c r="A118" s="10">
        <f t="shared" si="4"/>
        <v>2026</v>
      </c>
      <c r="B118" s="10" t="s">
        <v>11</v>
      </c>
      <c r="C118" s="20"/>
      <c r="D118" s="20"/>
      <c r="E118" s="20"/>
      <c r="J118" s="4" t="str">
        <f t="shared" si="5"/>
        <v>4 semaines après la fin du mois de 2026 Juillet</v>
      </c>
    </row>
    <row r="119" spans="1:10" ht="13.5" customHeight="1" x14ac:dyDescent="0.25">
      <c r="A119" s="10">
        <f t="shared" si="4"/>
        <v>2026</v>
      </c>
      <c r="B119" s="10" t="s">
        <v>12</v>
      </c>
      <c r="C119" s="20"/>
      <c r="D119" s="20"/>
      <c r="E119" s="20"/>
      <c r="J119" s="4" t="str">
        <f t="shared" si="5"/>
        <v>4 semaines après la fin du mois de 2026 Août</v>
      </c>
    </row>
    <row r="120" spans="1:10" ht="13.5" customHeight="1" x14ac:dyDescent="0.25">
      <c r="A120" s="10">
        <f t="shared" si="4"/>
        <v>2026</v>
      </c>
      <c r="B120" s="10" t="s">
        <v>13</v>
      </c>
      <c r="C120" s="19"/>
      <c r="D120" s="19"/>
      <c r="E120" s="19"/>
      <c r="J120" s="4" t="str">
        <f t="shared" si="5"/>
        <v>4 semaines après la fin du mois de 2026 Septembre</v>
      </c>
    </row>
    <row r="121" spans="1:10" ht="13.5" customHeight="1" x14ac:dyDescent="0.25">
      <c r="A121" s="10">
        <f t="shared" si="4"/>
        <v>2026</v>
      </c>
      <c r="B121" s="10" t="s">
        <v>14</v>
      </c>
      <c r="C121" s="20"/>
      <c r="D121" s="20"/>
      <c r="E121" s="20"/>
      <c r="J121" s="4" t="str">
        <f t="shared" si="5"/>
        <v>4 semaines après la fin du mois de 2026 Octobre</v>
      </c>
    </row>
    <row r="122" spans="1:10" ht="13.5" customHeight="1" x14ac:dyDescent="0.25">
      <c r="A122" s="10">
        <f t="shared" si="4"/>
        <v>2026</v>
      </c>
      <c r="B122" s="10" t="s">
        <v>15</v>
      </c>
      <c r="C122" s="20"/>
      <c r="D122" s="20"/>
      <c r="E122" s="20"/>
      <c r="J122" s="4" t="str">
        <f t="shared" si="5"/>
        <v>4 semaines après la fin du mois de 2026 Novembre</v>
      </c>
    </row>
    <row r="123" spans="1:10" ht="13.5" customHeight="1" x14ac:dyDescent="0.25">
      <c r="A123" s="10">
        <f t="shared" si="4"/>
        <v>2026</v>
      </c>
      <c r="B123" s="10" t="s">
        <v>16</v>
      </c>
      <c r="C123" s="19"/>
      <c r="D123" s="19"/>
      <c r="E123" s="19"/>
      <c r="J123" s="4" t="str">
        <f t="shared" si="5"/>
        <v>4 semaines après la fin du mois de 2026 Décembre</v>
      </c>
    </row>
    <row r="124" spans="1:10" ht="13.5" customHeight="1" x14ac:dyDescent="0.25">
      <c r="A124" s="10">
        <f t="shared" si="4"/>
        <v>2027</v>
      </c>
      <c r="B124" s="10" t="s">
        <v>5</v>
      </c>
      <c r="C124" s="20"/>
      <c r="D124" s="20"/>
      <c r="E124" s="20"/>
      <c r="J124" s="4" t="str">
        <f t="shared" si="5"/>
        <v>4 semaines après la fin du mois de 2027 Janvier</v>
      </c>
    </row>
    <row r="125" spans="1:10" ht="13.5" customHeight="1" x14ac:dyDescent="0.25">
      <c r="A125" s="10">
        <f t="shared" si="4"/>
        <v>2027</v>
      </c>
      <c r="B125" s="10" t="s">
        <v>6</v>
      </c>
      <c r="C125" s="20"/>
      <c r="D125" s="20"/>
      <c r="E125" s="20"/>
      <c r="J125" s="4" t="str">
        <f t="shared" si="5"/>
        <v>4 semaines après la fin du mois de 2027 Février</v>
      </c>
    </row>
    <row r="126" spans="1:10" ht="13.5" customHeight="1" x14ac:dyDescent="0.25">
      <c r="A126" s="10">
        <f t="shared" si="4"/>
        <v>2027</v>
      </c>
      <c r="B126" s="10" t="s">
        <v>7</v>
      </c>
      <c r="C126" s="19"/>
      <c r="D126" s="19"/>
      <c r="E126" s="19"/>
      <c r="J126" s="4" t="str">
        <f t="shared" si="5"/>
        <v>4 semaines après la fin du mois de 2027 Mars</v>
      </c>
    </row>
    <row r="127" spans="1:10" ht="13.5" customHeight="1" x14ac:dyDescent="0.25">
      <c r="A127" s="10">
        <f t="shared" si="4"/>
        <v>2027</v>
      </c>
      <c r="B127" s="10" t="s">
        <v>8</v>
      </c>
      <c r="C127" s="20"/>
      <c r="D127" s="20"/>
      <c r="E127" s="20"/>
      <c r="J127" s="4" t="str">
        <f t="shared" si="5"/>
        <v>4 semaines après la fin du mois de 2027 Avril</v>
      </c>
    </row>
    <row r="128" spans="1:10" ht="13.5" customHeight="1" x14ac:dyDescent="0.25">
      <c r="A128" s="10">
        <f t="shared" si="4"/>
        <v>2027</v>
      </c>
      <c r="B128" s="10" t="s">
        <v>9</v>
      </c>
      <c r="C128" s="20"/>
      <c r="D128" s="20"/>
      <c r="E128" s="20"/>
      <c r="J128" s="4" t="str">
        <f t="shared" si="5"/>
        <v>4 semaines après la fin du mois de 2027 Mai</v>
      </c>
    </row>
    <row r="129" spans="1:10" ht="13.5" customHeight="1" x14ac:dyDescent="0.25">
      <c r="A129" s="10">
        <f t="shared" si="4"/>
        <v>2027</v>
      </c>
      <c r="B129" s="10" t="s">
        <v>10</v>
      </c>
      <c r="C129" s="19"/>
      <c r="D129" s="19"/>
      <c r="E129" s="19"/>
      <c r="J129" s="4" t="str">
        <f t="shared" si="5"/>
        <v>4 semaines après la fin du mois de 2027 Juin</v>
      </c>
    </row>
    <row r="130" spans="1:10" ht="13.5" customHeight="1" x14ac:dyDescent="0.25">
      <c r="A130" s="10">
        <f t="shared" si="4"/>
        <v>2027</v>
      </c>
      <c r="B130" s="10" t="s">
        <v>11</v>
      </c>
      <c r="C130" s="20"/>
      <c r="D130" s="20"/>
      <c r="E130" s="20"/>
      <c r="J130" s="4" t="str">
        <f t="shared" si="5"/>
        <v>4 semaines après la fin du mois de 2027 Juillet</v>
      </c>
    </row>
    <row r="131" spans="1:10" ht="13.5" customHeight="1" x14ac:dyDescent="0.25">
      <c r="A131" s="10">
        <f t="shared" si="4"/>
        <v>2027</v>
      </c>
      <c r="B131" s="10" t="s">
        <v>12</v>
      </c>
      <c r="C131" s="20"/>
      <c r="D131" s="20"/>
      <c r="E131" s="20"/>
      <c r="J131" s="4" t="str">
        <f t="shared" si="5"/>
        <v>4 semaines après la fin du mois de 2027 Août</v>
      </c>
    </row>
    <row r="132" spans="1:10" ht="13.5" customHeight="1" x14ac:dyDescent="0.25">
      <c r="A132" s="10">
        <f t="shared" si="4"/>
        <v>2027</v>
      </c>
      <c r="B132" s="10" t="s">
        <v>13</v>
      </c>
      <c r="C132" s="19"/>
      <c r="D132" s="19"/>
      <c r="E132" s="19"/>
      <c r="J132" s="4" t="str">
        <f t="shared" ref="J132:J168" si="6">"4 semaines après la fin du mois de "&amp;A132&amp;" "&amp;B132</f>
        <v>4 semaines après la fin du mois de 2027 Septembre</v>
      </c>
    </row>
    <row r="133" spans="1:10" ht="13.5" customHeight="1" x14ac:dyDescent="0.25">
      <c r="A133" s="10">
        <f t="shared" si="4"/>
        <v>2027</v>
      </c>
      <c r="B133" s="10" t="s">
        <v>14</v>
      </c>
      <c r="C133" s="20"/>
      <c r="D133" s="20"/>
      <c r="E133" s="20"/>
      <c r="J133" s="4" t="str">
        <f t="shared" si="6"/>
        <v>4 semaines après la fin du mois de 2027 Octobre</v>
      </c>
    </row>
    <row r="134" spans="1:10" ht="13.5" customHeight="1" x14ac:dyDescent="0.25">
      <c r="A134" s="10">
        <f t="shared" si="4"/>
        <v>2027</v>
      </c>
      <c r="B134" s="10" t="s">
        <v>15</v>
      </c>
      <c r="C134" s="20"/>
      <c r="D134" s="20"/>
      <c r="E134" s="20"/>
      <c r="J134" s="4" t="str">
        <f t="shared" si="6"/>
        <v>4 semaines après la fin du mois de 2027 Novembre</v>
      </c>
    </row>
    <row r="135" spans="1:10" ht="13.5" customHeight="1" x14ac:dyDescent="0.25">
      <c r="A135" s="10">
        <f t="shared" si="4"/>
        <v>2027</v>
      </c>
      <c r="B135" s="10" t="s">
        <v>16</v>
      </c>
      <c r="C135" s="19"/>
      <c r="D135" s="19"/>
      <c r="E135" s="19"/>
      <c r="J135" s="4" t="str">
        <f t="shared" si="6"/>
        <v>4 semaines après la fin du mois de 2027 Décembre</v>
      </c>
    </row>
    <row r="136" spans="1:10" ht="13.5" customHeight="1" x14ac:dyDescent="0.25">
      <c r="A136" s="10">
        <f t="shared" si="4"/>
        <v>2028</v>
      </c>
      <c r="B136" s="10" t="s">
        <v>5</v>
      </c>
      <c r="C136" s="20"/>
      <c r="D136" s="20"/>
      <c r="E136" s="20"/>
      <c r="J136" s="4" t="str">
        <f t="shared" si="6"/>
        <v>4 semaines après la fin du mois de 2028 Janvier</v>
      </c>
    </row>
    <row r="137" spans="1:10" ht="13.5" customHeight="1" x14ac:dyDescent="0.25">
      <c r="A137" s="10">
        <f t="shared" si="4"/>
        <v>2028</v>
      </c>
      <c r="B137" s="10" t="s">
        <v>6</v>
      </c>
      <c r="C137" s="20"/>
      <c r="D137" s="20"/>
      <c r="E137" s="20"/>
      <c r="J137" s="4" t="str">
        <f t="shared" si="6"/>
        <v>4 semaines après la fin du mois de 2028 Février</v>
      </c>
    </row>
    <row r="138" spans="1:10" ht="13.5" customHeight="1" x14ac:dyDescent="0.25">
      <c r="A138" s="10">
        <f t="shared" si="4"/>
        <v>2028</v>
      </c>
      <c r="B138" s="10" t="s">
        <v>7</v>
      </c>
      <c r="C138" s="19"/>
      <c r="D138" s="19"/>
      <c r="E138" s="19"/>
      <c r="J138" s="4" t="str">
        <f t="shared" si="6"/>
        <v>4 semaines après la fin du mois de 2028 Mars</v>
      </c>
    </row>
    <row r="139" spans="1:10" ht="13.5" customHeight="1" x14ac:dyDescent="0.25">
      <c r="A139" s="10">
        <f t="shared" si="4"/>
        <v>2028</v>
      </c>
      <c r="B139" s="10" t="s">
        <v>8</v>
      </c>
      <c r="C139" s="20"/>
      <c r="D139" s="20"/>
      <c r="E139" s="20"/>
      <c r="J139" s="4" t="str">
        <f t="shared" si="6"/>
        <v>4 semaines après la fin du mois de 2028 Avril</v>
      </c>
    </row>
    <row r="140" spans="1:10" ht="13.5" customHeight="1" x14ac:dyDescent="0.25">
      <c r="A140" s="10">
        <f t="shared" si="4"/>
        <v>2028</v>
      </c>
      <c r="B140" s="10" t="s">
        <v>9</v>
      </c>
      <c r="C140" s="20"/>
      <c r="D140" s="20"/>
      <c r="E140" s="20"/>
      <c r="J140" s="4" t="str">
        <f t="shared" si="6"/>
        <v>4 semaines après la fin du mois de 2028 Mai</v>
      </c>
    </row>
    <row r="141" spans="1:10" ht="13.5" customHeight="1" x14ac:dyDescent="0.25">
      <c r="A141" s="10">
        <f t="shared" si="4"/>
        <v>2028</v>
      </c>
      <c r="B141" s="10" t="s">
        <v>10</v>
      </c>
      <c r="C141" s="19"/>
      <c r="D141" s="19"/>
      <c r="E141" s="19"/>
      <c r="J141" s="4" t="str">
        <f t="shared" si="6"/>
        <v>4 semaines après la fin du mois de 2028 Juin</v>
      </c>
    </row>
    <row r="142" spans="1:10" ht="13.5" customHeight="1" x14ac:dyDescent="0.25">
      <c r="A142" s="10">
        <f t="shared" si="4"/>
        <v>2028</v>
      </c>
      <c r="B142" s="10" t="s">
        <v>11</v>
      </c>
      <c r="C142" s="20"/>
      <c r="D142" s="20"/>
      <c r="E142" s="20"/>
      <c r="J142" s="4" t="str">
        <f t="shared" si="6"/>
        <v>4 semaines après la fin du mois de 2028 Juillet</v>
      </c>
    </row>
    <row r="143" spans="1:10" ht="13.5" customHeight="1" x14ac:dyDescent="0.25">
      <c r="A143" s="10">
        <f t="shared" si="4"/>
        <v>2028</v>
      </c>
      <c r="B143" s="10" t="s">
        <v>12</v>
      </c>
      <c r="C143" s="20"/>
      <c r="D143" s="20"/>
      <c r="E143" s="20"/>
      <c r="J143" s="4" t="str">
        <f t="shared" si="6"/>
        <v>4 semaines après la fin du mois de 2028 Août</v>
      </c>
    </row>
    <row r="144" spans="1:10" ht="13.5" customHeight="1" x14ac:dyDescent="0.25">
      <c r="A144" s="10">
        <f t="shared" si="4"/>
        <v>2028</v>
      </c>
      <c r="B144" s="10" t="s">
        <v>13</v>
      </c>
      <c r="C144" s="19"/>
      <c r="D144" s="19"/>
      <c r="E144" s="19"/>
      <c r="J144" s="4" t="str">
        <f t="shared" si="6"/>
        <v>4 semaines après la fin du mois de 2028 Septembre</v>
      </c>
    </row>
    <row r="145" spans="1:10" ht="13.5" customHeight="1" x14ac:dyDescent="0.25">
      <c r="A145" s="10">
        <f t="shared" ref="A145:A171" si="7">A133+1</f>
        <v>2028</v>
      </c>
      <c r="B145" s="10" t="s">
        <v>14</v>
      </c>
      <c r="C145" s="20"/>
      <c r="D145" s="20"/>
      <c r="E145" s="20"/>
      <c r="J145" s="4" t="str">
        <f t="shared" si="6"/>
        <v>4 semaines après la fin du mois de 2028 Octobre</v>
      </c>
    </row>
    <row r="146" spans="1:10" ht="13.5" customHeight="1" x14ac:dyDescent="0.25">
      <c r="A146" s="10">
        <f t="shared" si="7"/>
        <v>2028</v>
      </c>
      <c r="B146" s="10" t="s">
        <v>15</v>
      </c>
      <c r="C146" s="20"/>
      <c r="D146" s="20"/>
      <c r="E146" s="20"/>
      <c r="J146" s="4" t="str">
        <f t="shared" si="6"/>
        <v>4 semaines après la fin du mois de 2028 Novembre</v>
      </c>
    </row>
    <row r="147" spans="1:10" ht="13.5" customHeight="1" x14ac:dyDescent="0.25">
      <c r="A147" s="10">
        <f t="shared" si="7"/>
        <v>2028</v>
      </c>
      <c r="B147" s="10" t="s">
        <v>16</v>
      </c>
      <c r="C147" s="19"/>
      <c r="D147" s="19"/>
      <c r="E147" s="19"/>
      <c r="J147" s="4" t="str">
        <f t="shared" si="6"/>
        <v>4 semaines après la fin du mois de 2028 Décembre</v>
      </c>
    </row>
    <row r="148" spans="1:10" ht="13.5" customHeight="1" x14ac:dyDescent="0.25">
      <c r="A148" s="10">
        <f t="shared" si="7"/>
        <v>2029</v>
      </c>
      <c r="B148" s="10" t="s">
        <v>5</v>
      </c>
      <c r="C148" s="20"/>
      <c r="D148" s="20"/>
      <c r="E148" s="20"/>
      <c r="J148" s="4" t="str">
        <f t="shared" si="6"/>
        <v>4 semaines après la fin du mois de 2029 Janvier</v>
      </c>
    </row>
    <row r="149" spans="1:10" ht="13.5" customHeight="1" x14ac:dyDescent="0.25">
      <c r="A149" s="10">
        <f t="shared" si="7"/>
        <v>2029</v>
      </c>
      <c r="B149" s="10" t="s">
        <v>6</v>
      </c>
      <c r="C149" s="20"/>
      <c r="D149" s="20"/>
      <c r="E149" s="20"/>
      <c r="J149" s="4" t="str">
        <f t="shared" si="6"/>
        <v>4 semaines après la fin du mois de 2029 Février</v>
      </c>
    </row>
    <row r="150" spans="1:10" ht="13.5" customHeight="1" x14ac:dyDescent="0.25">
      <c r="A150" s="10">
        <f t="shared" si="7"/>
        <v>2029</v>
      </c>
      <c r="B150" s="10" t="s">
        <v>7</v>
      </c>
      <c r="C150" s="19"/>
      <c r="D150" s="19"/>
      <c r="E150" s="19"/>
      <c r="J150" s="4" t="str">
        <f t="shared" si="6"/>
        <v>4 semaines après la fin du mois de 2029 Mars</v>
      </c>
    </row>
    <row r="151" spans="1:10" ht="13.5" customHeight="1" x14ac:dyDescent="0.25">
      <c r="A151" s="10">
        <f t="shared" si="7"/>
        <v>2029</v>
      </c>
      <c r="B151" s="10" t="s">
        <v>8</v>
      </c>
      <c r="C151" s="20"/>
      <c r="D151" s="20"/>
      <c r="E151" s="20"/>
      <c r="J151" s="4" t="str">
        <f t="shared" si="6"/>
        <v>4 semaines après la fin du mois de 2029 Avril</v>
      </c>
    </row>
    <row r="152" spans="1:10" ht="13.5" customHeight="1" x14ac:dyDescent="0.25">
      <c r="A152" s="10">
        <f t="shared" si="7"/>
        <v>2029</v>
      </c>
      <c r="B152" s="10" t="s">
        <v>9</v>
      </c>
      <c r="C152" s="20"/>
      <c r="D152" s="20"/>
      <c r="E152" s="20"/>
      <c r="J152" s="4" t="str">
        <f t="shared" si="6"/>
        <v>4 semaines après la fin du mois de 2029 Mai</v>
      </c>
    </row>
    <row r="153" spans="1:10" ht="13.5" customHeight="1" x14ac:dyDescent="0.25">
      <c r="A153" s="10">
        <f t="shared" si="7"/>
        <v>2029</v>
      </c>
      <c r="B153" s="10" t="s">
        <v>10</v>
      </c>
      <c r="C153" s="19"/>
      <c r="D153" s="19"/>
      <c r="E153" s="19"/>
      <c r="J153" s="4" t="str">
        <f t="shared" si="6"/>
        <v>4 semaines après la fin du mois de 2029 Juin</v>
      </c>
    </row>
    <row r="154" spans="1:10" ht="13.5" customHeight="1" x14ac:dyDescent="0.25">
      <c r="A154" s="10">
        <f t="shared" si="7"/>
        <v>2029</v>
      </c>
      <c r="B154" s="10" t="s">
        <v>11</v>
      </c>
      <c r="C154" s="20"/>
      <c r="D154" s="20"/>
      <c r="E154" s="20"/>
      <c r="J154" s="4" t="str">
        <f t="shared" si="6"/>
        <v>4 semaines après la fin du mois de 2029 Juillet</v>
      </c>
    </row>
    <row r="155" spans="1:10" ht="13.5" customHeight="1" x14ac:dyDescent="0.25">
      <c r="A155" s="10">
        <f t="shared" si="7"/>
        <v>2029</v>
      </c>
      <c r="B155" s="10" t="s">
        <v>12</v>
      </c>
      <c r="C155" s="20"/>
      <c r="D155" s="20"/>
      <c r="E155" s="20"/>
      <c r="J155" s="4" t="str">
        <f t="shared" si="6"/>
        <v>4 semaines après la fin du mois de 2029 Août</v>
      </c>
    </row>
    <row r="156" spans="1:10" ht="13.5" customHeight="1" x14ac:dyDescent="0.25">
      <c r="A156" s="10">
        <f t="shared" si="7"/>
        <v>2029</v>
      </c>
      <c r="B156" s="10" t="s">
        <v>13</v>
      </c>
      <c r="C156" s="19"/>
      <c r="D156" s="19"/>
      <c r="E156" s="19"/>
      <c r="J156" s="4" t="str">
        <f t="shared" si="6"/>
        <v>4 semaines après la fin du mois de 2029 Septembre</v>
      </c>
    </row>
    <row r="157" spans="1:10" ht="13.5" customHeight="1" x14ac:dyDescent="0.25">
      <c r="A157" s="10">
        <f t="shared" si="7"/>
        <v>2029</v>
      </c>
      <c r="B157" s="10" t="s">
        <v>14</v>
      </c>
      <c r="C157" s="20"/>
      <c r="D157" s="20"/>
      <c r="E157" s="20"/>
      <c r="J157" s="4" t="str">
        <f t="shared" si="6"/>
        <v>4 semaines après la fin du mois de 2029 Octobre</v>
      </c>
    </row>
    <row r="158" spans="1:10" ht="13.5" customHeight="1" x14ac:dyDescent="0.25">
      <c r="A158" s="10">
        <f t="shared" si="7"/>
        <v>2029</v>
      </c>
      <c r="B158" s="10" t="s">
        <v>15</v>
      </c>
      <c r="C158" s="20"/>
      <c r="D158" s="20"/>
      <c r="E158" s="20"/>
      <c r="J158" s="4" t="str">
        <f t="shared" si="6"/>
        <v>4 semaines après la fin du mois de 2029 Novembre</v>
      </c>
    </row>
    <row r="159" spans="1:10" ht="13.5" customHeight="1" x14ac:dyDescent="0.25">
      <c r="A159" s="10">
        <f t="shared" si="7"/>
        <v>2029</v>
      </c>
      <c r="B159" s="10" t="s">
        <v>16</v>
      </c>
      <c r="C159" s="19"/>
      <c r="D159" s="19"/>
      <c r="E159" s="19"/>
      <c r="J159" s="4" t="str">
        <f t="shared" si="6"/>
        <v>4 semaines après la fin du mois de 2029 Décembre</v>
      </c>
    </row>
    <row r="160" spans="1:10" ht="13.5" customHeight="1" x14ac:dyDescent="0.25">
      <c r="A160" s="10">
        <f t="shared" si="7"/>
        <v>2030</v>
      </c>
      <c r="B160" s="10" t="s">
        <v>5</v>
      </c>
      <c r="C160" s="20"/>
      <c r="D160" s="20"/>
      <c r="E160" s="20"/>
      <c r="J160" s="4" t="str">
        <f t="shared" si="6"/>
        <v>4 semaines après la fin du mois de 2030 Janvier</v>
      </c>
    </row>
    <row r="161" spans="1:10" ht="13.5" customHeight="1" x14ac:dyDescent="0.25">
      <c r="A161" s="10">
        <f t="shared" si="7"/>
        <v>2030</v>
      </c>
      <c r="B161" s="10" t="s">
        <v>6</v>
      </c>
      <c r="C161" s="20"/>
      <c r="D161" s="20"/>
      <c r="E161" s="20"/>
      <c r="J161" s="4" t="str">
        <f t="shared" si="6"/>
        <v>4 semaines après la fin du mois de 2030 Février</v>
      </c>
    </row>
    <row r="162" spans="1:10" ht="13.5" customHeight="1" x14ac:dyDescent="0.25">
      <c r="A162" s="10">
        <f t="shared" si="7"/>
        <v>2030</v>
      </c>
      <c r="B162" s="10" t="s">
        <v>7</v>
      </c>
      <c r="C162" s="19"/>
      <c r="D162" s="19"/>
      <c r="E162" s="19"/>
      <c r="J162" s="4" t="str">
        <f t="shared" si="6"/>
        <v>4 semaines après la fin du mois de 2030 Mars</v>
      </c>
    </row>
    <row r="163" spans="1:10" ht="13.5" customHeight="1" x14ac:dyDescent="0.25">
      <c r="A163" s="10">
        <f t="shared" si="7"/>
        <v>2030</v>
      </c>
      <c r="B163" s="10" t="s">
        <v>8</v>
      </c>
      <c r="C163" s="20"/>
      <c r="D163" s="20"/>
      <c r="E163" s="20"/>
      <c r="J163" s="4" t="str">
        <f t="shared" si="6"/>
        <v>4 semaines après la fin du mois de 2030 Avril</v>
      </c>
    </row>
    <row r="164" spans="1:10" ht="13.5" customHeight="1" x14ac:dyDescent="0.25">
      <c r="A164" s="10">
        <f t="shared" si="7"/>
        <v>2030</v>
      </c>
      <c r="B164" s="10" t="s">
        <v>9</v>
      </c>
      <c r="C164" s="20"/>
      <c r="D164" s="20"/>
      <c r="E164" s="20"/>
      <c r="J164" s="4" t="str">
        <f t="shared" si="6"/>
        <v>4 semaines après la fin du mois de 2030 Mai</v>
      </c>
    </row>
    <row r="165" spans="1:10" ht="13.5" customHeight="1" x14ac:dyDescent="0.25">
      <c r="A165" s="10">
        <f t="shared" si="7"/>
        <v>2030</v>
      </c>
      <c r="B165" s="10" t="s">
        <v>10</v>
      </c>
      <c r="C165" s="19"/>
      <c r="D165" s="19"/>
      <c r="E165" s="19"/>
      <c r="J165" s="4" t="str">
        <f t="shared" si="6"/>
        <v>4 semaines après la fin du mois de 2030 Juin</v>
      </c>
    </row>
    <row r="166" spans="1:10" ht="13.5" customHeight="1" x14ac:dyDescent="0.25">
      <c r="A166" s="10">
        <f t="shared" si="7"/>
        <v>2030</v>
      </c>
      <c r="B166" s="10" t="s">
        <v>11</v>
      </c>
      <c r="C166" s="20"/>
      <c r="D166" s="20"/>
      <c r="E166" s="20"/>
      <c r="J166" s="4" t="str">
        <f t="shared" si="6"/>
        <v>4 semaines après la fin du mois de 2030 Juillet</v>
      </c>
    </row>
    <row r="167" spans="1:10" ht="13.5" customHeight="1" x14ac:dyDescent="0.25">
      <c r="A167" s="10">
        <f t="shared" si="7"/>
        <v>2030</v>
      </c>
      <c r="B167" s="10" t="s">
        <v>12</v>
      </c>
      <c r="C167" s="20"/>
      <c r="D167" s="20"/>
      <c r="E167" s="20"/>
      <c r="J167" s="4" t="str">
        <f t="shared" si="6"/>
        <v>4 semaines après la fin du mois de 2030 Août</v>
      </c>
    </row>
    <row r="168" spans="1:10" ht="13.5" customHeight="1" x14ac:dyDescent="0.25">
      <c r="A168" s="10">
        <f t="shared" si="7"/>
        <v>2030</v>
      </c>
      <c r="B168" s="10" t="s">
        <v>13</v>
      </c>
      <c r="C168" s="19"/>
      <c r="D168" s="19"/>
      <c r="E168" s="19"/>
      <c r="J168" s="4" t="str">
        <f t="shared" si="6"/>
        <v>4 semaines après la fin du mois de 2030 Septembre</v>
      </c>
    </row>
    <row r="169" spans="1:10" x14ac:dyDescent="0.25">
      <c r="A169" s="10">
        <f t="shared" si="7"/>
        <v>2030</v>
      </c>
      <c r="B169" s="10" t="s">
        <v>14</v>
      </c>
      <c r="C169" s="20"/>
      <c r="D169" s="20"/>
      <c r="E169" s="20"/>
    </row>
    <row r="170" spans="1:10" x14ac:dyDescent="0.25">
      <c r="A170" s="10">
        <f t="shared" si="7"/>
        <v>2030</v>
      </c>
      <c r="B170" s="10" t="s">
        <v>15</v>
      </c>
      <c r="C170" s="20"/>
      <c r="D170" s="20"/>
      <c r="E170" s="20"/>
    </row>
    <row r="171" spans="1:10" x14ac:dyDescent="0.25">
      <c r="A171" s="10">
        <f t="shared" si="7"/>
        <v>2030</v>
      </c>
      <c r="B171" s="10" t="s">
        <v>16</v>
      </c>
      <c r="C171" s="19"/>
      <c r="D171" s="19"/>
      <c r="E171" s="19"/>
    </row>
    <row r="172" spans="1:10" ht="14.25" hidden="1" customHeight="1" x14ac:dyDescent="0.25"/>
    <row r="173" spans="1:10" ht="13.5" hidden="1" customHeight="1" x14ac:dyDescent="0.25"/>
    <row r="174" spans="1:10" ht="13.5" hidden="1" customHeight="1" x14ac:dyDescent="0.25"/>
  </sheetData>
  <mergeCells count="6">
    <mergeCell ref="A1:A3"/>
    <mergeCell ref="B1:B3"/>
    <mergeCell ref="C1:E1"/>
    <mergeCell ref="C2:E2"/>
    <mergeCell ref="J2:J3"/>
    <mergeCell ref="G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tabColor theme="8" tint="0.39997558519241921"/>
  </sheetPr>
  <dimension ref="A1:O801"/>
  <sheetViews>
    <sheetView tabSelected="1" topLeftCell="A760" zoomScale="88" zoomScaleNormal="88" workbookViewId="0">
      <selection activeCell="C769" sqref="C769:C778"/>
    </sheetView>
  </sheetViews>
  <sheetFormatPr baseColWidth="10" defaultColWidth="0" defaultRowHeight="13.5" zeroHeight="1" x14ac:dyDescent="0.25"/>
  <cols>
    <col min="1" max="3" width="11.625" style="7" customWidth="1"/>
    <col min="4" max="4" width="11.625" style="30" customWidth="1"/>
    <col min="5" max="5" width="11.625" style="33" customWidth="1"/>
    <col min="6" max="6" width="13.375" style="7" bestFit="1" customWidth="1"/>
    <col min="7" max="7" width="11.625" style="7" customWidth="1"/>
    <col min="8" max="8" width="2.625" style="7" customWidth="1"/>
    <col min="9" max="10" width="11" style="7" customWidth="1"/>
    <col min="11" max="11" width="11" style="7" hidden="1" customWidth="1"/>
    <col min="12" max="12" width="40.875" style="1" hidden="1" customWidth="1"/>
    <col min="13" max="13" width="11" style="1" hidden="1" customWidth="1"/>
    <col min="14" max="15" width="0" style="1" hidden="1" customWidth="1"/>
    <col min="16" max="16384" width="11" style="1" hidden="1"/>
  </cols>
  <sheetData>
    <row r="1" spans="1:12" s="55" customFormat="1" ht="57" customHeight="1" x14ac:dyDescent="0.25">
      <c r="A1" s="72" t="s">
        <v>0</v>
      </c>
      <c r="B1" s="72" t="s">
        <v>1</v>
      </c>
      <c r="C1" s="91" t="s">
        <v>64</v>
      </c>
      <c r="D1" s="91"/>
      <c r="E1" s="91"/>
      <c r="F1" s="91"/>
      <c r="G1" s="91"/>
      <c r="H1" s="7"/>
      <c r="I1" s="8" t="s">
        <v>3</v>
      </c>
      <c r="J1" s="8">
        <f>Sommaire!E8</f>
        <v>45775</v>
      </c>
      <c r="K1" s="54"/>
    </row>
    <row r="2" spans="1:12" ht="66.95" customHeight="1" x14ac:dyDescent="0.25">
      <c r="A2" s="80"/>
      <c r="B2" s="80"/>
      <c r="C2" s="74" t="s">
        <v>68</v>
      </c>
      <c r="D2" s="75"/>
      <c r="E2" s="75"/>
      <c r="F2" s="75"/>
      <c r="G2" s="76"/>
      <c r="I2" s="52"/>
      <c r="J2" s="52"/>
      <c r="L2" s="51" t="s">
        <v>4</v>
      </c>
    </row>
    <row r="3" spans="1:12" ht="12.75" customHeight="1" x14ac:dyDescent="0.25">
      <c r="A3" s="80"/>
      <c r="B3" s="80"/>
      <c r="C3" s="72" t="s">
        <v>63</v>
      </c>
      <c r="D3" s="96" t="s">
        <v>20</v>
      </c>
      <c r="E3" s="96"/>
      <c r="F3" s="96"/>
      <c r="G3" s="96"/>
      <c r="I3" s="52"/>
      <c r="J3" s="52"/>
      <c r="L3" s="3"/>
    </row>
    <row r="4" spans="1:12" ht="38.25" customHeight="1" x14ac:dyDescent="0.25">
      <c r="A4" s="73"/>
      <c r="B4" s="73"/>
      <c r="C4" s="73"/>
      <c r="D4" s="28" t="s">
        <v>21</v>
      </c>
      <c r="E4" s="31" t="s">
        <v>22</v>
      </c>
      <c r="F4" s="6" t="s">
        <v>23</v>
      </c>
      <c r="G4" s="6" t="s">
        <v>67</v>
      </c>
      <c r="I4" s="52"/>
      <c r="J4" s="52"/>
      <c r="L4" s="3"/>
    </row>
    <row r="5" spans="1:12" ht="14.25" customHeight="1" x14ac:dyDescent="0.25">
      <c r="A5" s="10">
        <v>2017</v>
      </c>
      <c r="B5" s="10" t="s">
        <v>5</v>
      </c>
      <c r="C5" s="22" t="s">
        <v>56</v>
      </c>
      <c r="D5" s="29" t="str">
        <f>IF($C5="non","-","")</f>
        <v>-</v>
      </c>
      <c r="E5" s="32" t="str">
        <f t="shared" ref="E5:G29" si="0">IF($C5="non","-","")</f>
        <v>-</v>
      </c>
      <c r="F5" s="22" t="str">
        <f t="shared" si="0"/>
        <v>-</v>
      </c>
      <c r="G5" s="22" t="str">
        <f t="shared" si="0"/>
        <v>-</v>
      </c>
      <c r="I5" s="52"/>
      <c r="J5" s="52"/>
      <c r="L5" s="4" t="str">
        <f t="shared" ref="L5:L69" si="1">"5 jours ouvrés après la fin du mois de "&amp;B5&amp;" "&amp;A5</f>
        <v>5 jours ouvrés après la fin du mois de Janvier 2017</v>
      </c>
    </row>
    <row r="6" spans="1:12" ht="14.25" customHeight="1" x14ac:dyDescent="0.25">
      <c r="A6" s="10">
        <v>2017</v>
      </c>
      <c r="B6" s="10" t="s">
        <v>6</v>
      </c>
      <c r="C6" s="22" t="s">
        <v>56</v>
      </c>
      <c r="D6" s="29" t="str">
        <f>IF($C6="non","-","")</f>
        <v>-</v>
      </c>
      <c r="E6" s="32" t="str">
        <f t="shared" si="0"/>
        <v>-</v>
      </c>
      <c r="F6" s="22" t="str">
        <f t="shared" si="0"/>
        <v>-</v>
      </c>
      <c r="G6" s="22" t="str">
        <f t="shared" si="0"/>
        <v>-</v>
      </c>
      <c r="I6" s="52"/>
      <c r="J6" s="52"/>
      <c r="L6" s="4"/>
    </row>
    <row r="7" spans="1:12" ht="14.25" customHeight="1" x14ac:dyDescent="0.25">
      <c r="A7" s="10">
        <v>2017</v>
      </c>
      <c r="B7" s="10" t="s">
        <v>7</v>
      </c>
      <c r="C7" s="22" t="s">
        <v>56</v>
      </c>
      <c r="D7" s="29" t="str">
        <f t="shared" ref="D7:G74" si="2">IF($C7="non","-","")</f>
        <v>-</v>
      </c>
      <c r="E7" s="32" t="str">
        <f t="shared" si="0"/>
        <v>-</v>
      </c>
      <c r="F7" s="22" t="str">
        <f t="shared" si="0"/>
        <v>-</v>
      </c>
      <c r="G7" s="40" t="str">
        <f t="shared" si="0"/>
        <v>-</v>
      </c>
      <c r="I7" s="52"/>
      <c r="J7" s="52"/>
      <c r="L7" s="4" t="str">
        <f t="shared" si="1"/>
        <v>5 jours ouvrés après la fin du mois de Mars 2017</v>
      </c>
    </row>
    <row r="8" spans="1:12" ht="14.25" customHeight="1" x14ac:dyDescent="0.25">
      <c r="A8" s="10">
        <v>2017</v>
      </c>
      <c r="B8" s="10" t="s">
        <v>8</v>
      </c>
      <c r="C8" s="22" t="s">
        <v>69</v>
      </c>
      <c r="D8" s="29">
        <v>42855.625</v>
      </c>
      <c r="E8" s="32">
        <v>42855.625</v>
      </c>
      <c r="F8" s="22">
        <v>-2.17</v>
      </c>
      <c r="G8" s="40" t="s">
        <v>69</v>
      </c>
      <c r="L8" s="4" t="str">
        <f t="shared" si="1"/>
        <v>5 jours ouvrés après la fin du mois de Avril 2017</v>
      </c>
    </row>
    <row r="9" spans="1:12" ht="14.25" customHeight="1" x14ac:dyDescent="0.25">
      <c r="A9" s="10">
        <v>2017</v>
      </c>
      <c r="B9" s="10" t="s">
        <v>8</v>
      </c>
      <c r="C9" s="22" t="s">
        <v>69</v>
      </c>
      <c r="D9" s="29">
        <v>42855.666666666664</v>
      </c>
      <c r="E9" s="32">
        <v>42855.666666666664</v>
      </c>
      <c r="F9" s="22">
        <v>-1</v>
      </c>
      <c r="G9" s="40" t="s">
        <v>69</v>
      </c>
      <c r="L9" s="4"/>
    </row>
    <row r="10" spans="1:12" ht="14.25" customHeight="1" x14ac:dyDescent="0.25">
      <c r="A10" s="10">
        <v>2017</v>
      </c>
      <c r="B10" s="10" t="s">
        <v>9</v>
      </c>
      <c r="C10" s="22" t="s">
        <v>56</v>
      </c>
      <c r="D10" s="29" t="str">
        <f t="shared" si="2"/>
        <v>-</v>
      </c>
      <c r="E10" s="32" t="str">
        <f t="shared" si="0"/>
        <v>-</v>
      </c>
      <c r="F10" s="22" t="str">
        <f t="shared" si="0"/>
        <v>-</v>
      </c>
      <c r="G10" s="40" t="str">
        <f t="shared" si="0"/>
        <v>-</v>
      </c>
      <c r="L10" s="4" t="str">
        <f t="shared" si="1"/>
        <v>5 jours ouvrés après la fin du mois de Mai 2017</v>
      </c>
    </row>
    <row r="11" spans="1:12" ht="14.25" customHeight="1" x14ac:dyDescent="0.25">
      <c r="A11" s="10">
        <v>2017</v>
      </c>
      <c r="B11" s="10" t="s">
        <v>10</v>
      </c>
      <c r="C11" s="22" t="s">
        <v>56</v>
      </c>
      <c r="D11" s="29" t="str">
        <f t="shared" si="2"/>
        <v>-</v>
      </c>
      <c r="E11" s="32" t="str">
        <f t="shared" si="0"/>
        <v>-</v>
      </c>
      <c r="F11" s="22" t="str">
        <f t="shared" si="0"/>
        <v>-</v>
      </c>
      <c r="G11" s="40" t="str">
        <f t="shared" si="0"/>
        <v>-</v>
      </c>
      <c r="L11" s="4" t="str">
        <f t="shared" si="1"/>
        <v>5 jours ouvrés après la fin du mois de Juin 2017</v>
      </c>
    </row>
    <row r="12" spans="1:12" ht="14.25" customHeight="1" x14ac:dyDescent="0.25">
      <c r="A12" s="10">
        <v>2017</v>
      </c>
      <c r="B12" s="10" t="s">
        <v>11</v>
      </c>
      <c r="C12" s="22" t="s">
        <v>56</v>
      </c>
      <c r="D12" s="29" t="str">
        <f t="shared" si="2"/>
        <v>-</v>
      </c>
      <c r="E12" s="32" t="str">
        <f t="shared" si="0"/>
        <v>-</v>
      </c>
      <c r="F12" s="22" t="str">
        <f t="shared" si="0"/>
        <v>-</v>
      </c>
      <c r="G12" s="40" t="str">
        <f t="shared" si="0"/>
        <v>-</v>
      </c>
      <c r="L12" s="4" t="str">
        <f t="shared" si="1"/>
        <v>5 jours ouvrés après la fin du mois de Juillet 2017</v>
      </c>
    </row>
    <row r="13" spans="1:12" ht="14.25" customHeight="1" x14ac:dyDescent="0.25">
      <c r="A13" s="10">
        <v>2017</v>
      </c>
      <c r="B13" s="10" t="s">
        <v>12</v>
      </c>
      <c r="C13" s="22" t="s">
        <v>69</v>
      </c>
      <c r="D13" s="29">
        <v>42967.583333333336</v>
      </c>
      <c r="E13" s="32">
        <v>42967.583333333336</v>
      </c>
      <c r="F13" s="22">
        <v>-0.87</v>
      </c>
      <c r="G13" s="40" t="s">
        <v>69</v>
      </c>
      <c r="L13" s="4" t="str">
        <f t="shared" si="1"/>
        <v>5 jours ouvrés après la fin du mois de Août 2017</v>
      </c>
    </row>
    <row r="14" spans="1:12" ht="14.25" customHeight="1" x14ac:dyDescent="0.25">
      <c r="A14" s="10">
        <v>2017</v>
      </c>
      <c r="B14" s="10" t="s">
        <v>12</v>
      </c>
      <c r="C14" s="22" t="s">
        <v>69</v>
      </c>
      <c r="D14" s="29">
        <v>42967.625</v>
      </c>
      <c r="E14" s="32">
        <v>42967.625</v>
      </c>
      <c r="F14" s="22">
        <v>-0.05</v>
      </c>
      <c r="G14" s="40" t="s">
        <v>69</v>
      </c>
      <c r="L14" s="4"/>
    </row>
    <row r="15" spans="1:12" ht="14.25" customHeight="1" x14ac:dyDescent="0.25">
      <c r="A15" s="10">
        <v>2017</v>
      </c>
      <c r="B15" s="10" t="s">
        <v>13</v>
      </c>
      <c r="C15" s="22" t="s">
        <v>56</v>
      </c>
      <c r="D15" s="29" t="str">
        <f t="shared" si="2"/>
        <v>-</v>
      </c>
      <c r="E15" s="32" t="str">
        <f t="shared" si="0"/>
        <v>-</v>
      </c>
      <c r="F15" s="22" t="str">
        <f t="shared" si="0"/>
        <v>-</v>
      </c>
      <c r="G15" s="40" t="str">
        <f t="shared" si="0"/>
        <v>-</v>
      </c>
      <c r="L15" s="4" t="str">
        <f t="shared" si="1"/>
        <v>5 jours ouvrés après la fin du mois de Septembre 2017</v>
      </c>
    </row>
    <row r="16" spans="1:12" x14ac:dyDescent="0.25">
      <c r="A16" s="10">
        <v>2017</v>
      </c>
      <c r="B16" s="10" t="s">
        <v>14</v>
      </c>
      <c r="C16" s="22" t="s">
        <v>56</v>
      </c>
      <c r="D16" s="29" t="str">
        <f t="shared" si="2"/>
        <v>-</v>
      </c>
      <c r="E16" s="32" t="str">
        <f t="shared" si="0"/>
        <v>-</v>
      </c>
      <c r="F16" s="22" t="str">
        <f t="shared" si="0"/>
        <v>-</v>
      </c>
      <c r="G16" s="40" t="str">
        <f t="shared" si="0"/>
        <v>-</v>
      </c>
      <c r="L16" s="4" t="str">
        <f t="shared" si="1"/>
        <v>5 jours ouvrés après la fin du mois de Octobre 2017</v>
      </c>
    </row>
    <row r="17" spans="1:12" x14ac:dyDescent="0.25">
      <c r="A17" s="10">
        <v>2017</v>
      </c>
      <c r="B17" s="10" t="s">
        <v>15</v>
      </c>
      <c r="C17" s="22" t="s">
        <v>56</v>
      </c>
      <c r="D17" s="29" t="str">
        <f t="shared" si="2"/>
        <v>-</v>
      </c>
      <c r="E17" s="32" t="str">
        <f t="shared" si="0"/>
        <v>-</v>
      </c>
      <c r="F17" s="22" t="str">
        <f t="shared" si="0"/>
        <v>-</v>
      </c>
      <c r="G17" s="40" t="str">
        <f t="shared" si="0"/>
        <v>-</v>
      </c>
      <c r="L17" s="4" t="str">
        <f t="shared" si="1"/>
        <v>5 jours ouvrés après la fin du mois de Novembre 2017</v>
      </c>
    </row>
    <row r="18" spans="1:12" x14ac:dyDescent="0.25">
      <c r="A18" s="10">
        <v>2017</v>
      </c>
      <c r="B18" s="10" t="s">
        <v>16</v>
      </c>
      <c r="C18" s="22" t="s">
        <v>56</v>
      </c>
      <c r="D18" s="29" t="str">
        <f t="shared" si="2"/>
        <v>-</v>
      </c>
      <c r="E18" s="32" t="str">
        <f t="shared" si="0"/>
        <v>-</v>
      </c>
      <c r="F18" s="22" t="str">
        <f t="shared" si="0"/>
        <v>-</v>
      </c>
      <c r="G18" s="40" t="str">
        <f t="shared" si="0"/>
        <v>-</v>
      </c>
      <c r="L18" s="4" t="str">
        <f t="shared" si="1"/>
        <v>5 jours ouvrés après la fin du mois de Décembre 2017</v>
      </c>
    </row>
    <row r="19" spans="1:12" x14ac:dyDescent="0.25">
      <c r="A19" s="10">
        <f>A5+1</f>
        <v>2018</v>
      </c>
      <c r="B19" s="10" t="s">
        <v>5</v>
      </c>
      <c r="C19" s="22" t="s">
        <v>69</v>
      </c>
      <c r="D19" s="29">
        <v>43101.166666666664</v>
      </c>
      <c r="E19" s="32">
        <v>43101.166666666664</v>
      </c>
      <c r="F19" s="22">
        <v>-20.100000000000001</v>
      </c>
      <c r="G19" s="40" t="s">
        <v>56</v>
      </c>
      <c r="L19" s="4" t="str">
        <f t="shared" si="1"/>
        <v>5 jours ouvrés après la fin du mois de Janvier 2018</v>
      </c>
    </row>
    <row r="20" spans="1:12" x14ac:dyDescent="0.25">
      <c r="A20" s="10">
        <f t="shared" ref="A20:A26" si="3">A6+1</f>
        <v>2018</v>
      </c>
      <c r="B20" s="10" t="s">
        <v>5</v>
      </c>
      <c r="C20" s="22" t="s">
        <v>69</v>
      </c>
      <c r="D20" s="29">
        <v>43101.208333333336</v>
      </c>
      <c r="E20" s="32">
        <v>43101.208333333336</v>
      </c>
      <c r="F20" s="22">
        <v>-31.82</v>
      </c>
      <c r="G20" s="40" t="s">
        <v>56</v>
      </c>
      <c r="L20" s="4"/>
    </row>
    <row r="21" spans="1:12" x14ac:dyDescent="0.25">
      <c r="A21" s="10">
        <f t="shared" si="3"/>
        <v>2018</v>
      </c>
      <c r="B21" s="10" t="s">
        <v>5</v>
      </c>
      <c r="C21" s="22" t="s">
        <v>69</v>
      </c>
      <c r="D21" s="29">
        <v>43101.25</v>
      </c>
      <c r="E21" s="32">
        <v>43101.25</v>
      </c>
      <c r="F21" s="22">
        <v>-28.66</v>
      </c>
      <c r="G21" s="40" t="s">
        <v>56</v>
      </c>
      <c r="L21" s="4"/>
    </row>
    <row r="22" spans="1:12" x14ac:dyDescent="0.25">
      <c r="A22" s="10">
        <f t="shared" si="3"/>
        <v>2018</v>
      </c>
      <c r="B22" s="10" t="s">
        <v>5</v>
      </c>
      <c r="C22" s="22" t="s">
        <v>69</v>
      </c>
      <c r="D22" s="29">
        <v>43101.291666666664</v>
      </c>
      <c r="E22" s="32">
        <v>43101.291666666664</v>
      </c>
      <c r="F22" s="22">
        <v>-13.71</v>
      </c>
      <c r="G22" s="40" t="s">
        <v>56</v>
      </c>
      <c r="L22" s="4"/>
    </row>
    <row r="23" spans="1:12" x14ac:dyDescent="0.25">
      <c r="A23" s="10">
        <f t="shared" si="3"/>
        <v>2018</v>
      </c>
      <c r="B23" s="10" t="s">
        <v>5</v>
      </c>
      <c r="C23" s="22" t="s">
        <v>69</v>
      </c>
      <c r="D23" s="29">
        <v>43101.333333333336</v>
      </c>
      <c r="E23" s="32">
        <v>43101.333333333336</v>
      </c>
      <c r="F23" s="22">
        <v>-4.1399999999999997</v>
      </c>
      <c r="G23" s="40" t="s">
        <v>69</v>
      </c>
      <c r="L23" s="4"/>
    </row>
    <row r="24" spans="1:12" x14ac:dyDescent="0.25">
      <c r="A24" s="10">
        <f t="shared" si="3"/>
        <v>2018</v>
      </c>
      <c r="B24" s="10" t="s">
        <v>5</v>
      </c>
      <c r="C24" s="22" t="s">
        <v>69</v>
      </c>
      <c r="D24" s="29">
        <v>43101.416666666664</v>
      </c>
      <c r="E24" s="32">
        <v>43101.416666666664</v>
      </c>
      <c r="F24" s="22">
        <v>-15.51</v>
      </c>
      <c r="G24" s="40" t="s">
        <v>69</v>
      </c>
      <c r="L24" s="4"/>
    </row>
    <row r="25" spans="1:12" x14ac:dyDescent="0.25">
      <c r="A25" s="10">
        <f t="shared" si="3"/>
        <v>2018</v>
      </c>
      <c r="B25" s="10" t="s">
        <v>5</v>
      </c>
      <c r="C25" s="22" t="s">
        <v>69</v>
      </c>
      <c r="D25" s="29">
        <v>43101.458333333336</v>
      </c>
      <c r="E25" s="32">
        <v>43101.458333333336</v>
      </c>
      <c r="F25" s="22">
        <v>-0.42</v>
      </c>
      <c r="G25" s="40" t="s">
        <v>69</v>
      </c>
      <c r="L25" s="4"/>
    </row>
    <row r="26" spans="1:12" x14ac:dyDescent="0.25">
      <c r="A26" s="10">
        <f t="shared" si="3"/>
        <v>2018</v>
      </c>
      <c r="B26" s="10" t="s">
        <v>5</v>
      </c>
      <c r="C26" s="22" t="s">
        <v>69</v>
      </c>
      <c r="D26" s="29">
        <v>43103.166666666664</v>
      </c>
      <c r="E26" s="32">
        <v>43103.166666666664</v>
      </c>
      <c r="F26" s="22">
        <v>-0.25</v>
      </c>
      <c r="G26" s="40" t="s">
        <v>56</v>
      </c>
      <c r="L26" s="4"/>
    </row>
    <row r="27" spans="1:12" x14ac:dyDescent="0.25">
      <c r="A27" s="10">
        <f>A6+1</f>
        <v>2018</v>
      </c>
      <c r="B27" s="10" t="s">
        <v>6</v>
      </c>
      <c r="C27" s="22" t="s">
        <v>56</v>
      </c>
      <c r="D27" s="29" t="str">
        <f t="shared" si="2"/>
        <v>-</v>
      </c>
      <c r="E27" s="32" t="str">
        <f t="shared" si="0"/>
        <v>-</v>
      </c>
      <c r="F27" s="22" t="str">
        <f t="shared" si="0"/>
        <v>-</v>
      </c>
      <c r="G27" s="40" t="str">
        <f t="shared" si="0"/>
        <v>-</v>
      </c>
      <c r="L27" s="4" t="str">
        <f t="shared" si="1"/>
        <v>5 jours ouvrés après la fin du mois de Février 2018</v>
      </c>
    </row>
    <row r="28" spans="1:12" x14ac:dyDescent="0.25">
      <c r="A28" s="10">
        <f>A7+1</f>
        <v>2018</v>
      </c>
      <c r="B28" s="10" t="s">
        <v>7</v>
      </c>
      <c r="C28" s="22" t="s">
        <v>56</v>
      </c>
      <c r="D28" s="29" t="str">
        <f t="shared" si="2"/>
        <v>-</v>
      </c>
      <c r="E28" s="32" t="str">
        <f t="shared" si="0"/>
        <v>-</v>
      </c>
      <c r="F28" s="22" t="str">
        <f t="shared" si="0"/>
        <v>-</v>
      </c>
      <c r="G28" s="40" t="str">
        <f t="shared" si="0"/>
        <v>-</v>
      </c>
      <c r="L28" s="4" t="str">
        <f t="shared" si="1"/>
        <v>5 jours ouvrés après la fin du mois de Mars 2018</v>
      </c>
    </row>
    <row r="29" spans="1:12" x14ac:dyDescent="0.25">
      <c r="A29" s="10">
        <f>A8+1</f>
        <v>2018</v>
      </c>
      <c r="B29" s="10" t="s">
        <v>8</v>
      </c>
      <c r="C29" s="22" t="s">
        <v>56</v>
      </c>
      <c r="D29" s="29" t="str">
        <f t="shared" si="2"/>
        <v>-</v>
      </c>
      <c r="E29" s="32" t="str">
        <f t="shared" si="0"/>
        <v>-</v>
      </c>
      <c r="F29" s="22" t="str">
        <f t="shared" si="0"/>
        <v>-</v>
      </c>
      <c r="G29" s="40" t="str">
        <f t="shared" si="0"/>
        <v>-</v>
      </c>
      <c r="L29" s="4" t="str">
        <f t="shared" si="1"/>
        <v>5 jours ouvrés après la fin du mois de Avril 2018</v>
      </c>
    </row>
    <row r="30" spans="1:12" x14ac:dyDescent="0.25">
      <c r="A30" s="10">
        <f>A10+1</f>
        <v>2018</v>
      </c>
      <c r="B30" s="10" t="s">
        <v>9</v>
      </c>
      <c r="C30" s="22" t="s">
        <v>69</v>
      </c>
      <c r="D30" s="29">
        <v>43221.583333333336</v>
      </c>
      <c r="E30" s="32">
        <v>43221.583333333336</v>
      </c>
      <c r="F30" s="22">
        <v>-4.05</v>
      </c>
      <c r="G30" s="40" t="s">
        <v>69</v>
      </c>
      <c r="L30" s="4" t="str">
        <f t="shared" si="1"/>
        <v>5 jours ouvrés après la fin du mois de Mai 2018</v>
      </c>
    </row>
    <row r="31" spans="1:12" x14ac:dyDescent="0.25">
      <c r="A31" s="10">
        <v>2018</v>
      </c>
      <c r="B31" s="10" t="s">
        <v>9</v>
      </c>
      <c r="C31" s="22" t="s">
        <v>69</v>
      </c>
      <c r="D31" s="29">
        <v>43221.625</v>
      </c>
      <c r="E31" s="32">
        <v>43221.625</v>
      </c>
      <c r="F31" s="22">
        <v>-7.17</v>
      </c>
      <c r="G31" s="40" t="s">
        <v>69</v>
      </c>
      <c r="L31" s="4"/>
    </row>
    <row r="32" spans="1:12" x14ac:dyDescent="0.25">
      <c r="A32" s="10">
        <v>2018</v>
      </c>
      <c r="B32" s="10" t="s">
        <v>9</v>
      </c>
      <c r="C32" s="22" t="s">
        <v>69</v>
      </c>
      <c r="D32" s="29">
        <v>43240.625</v>
      </c>
      <c r="E32" s="32">
        <v>43240.625</v>
      </c>
      <c r="F32" s="22">
        <v>-4.9000000000000004</v>
      </c>
      <c r="G32" s="40" t="s">
        <v>69</v>
      </c>
      <c r="L32" s="4"/>
    </row>
    <row r="33" spans="1:12" x14ac:dyDescent="0.25">
      <c r="A33" s="10">
        <f>A11+1</f>
        <v>2018</v>
      </c>
      <c r="B33" s="10" t="s">
        <v>10</v>
      </c>
      <c r="C33" s="22" t="s">
        <v>56</v>
      </c>
      <c r="D33" s="29" t="str">
        <f t="shared" si="2"/>
        <v>-</v>
      </c>
      <c r="E33" s="32" t="str">
        <f t="shared" si="2"/>
        <v>-</v>
      </c>
      <c r="F33" s="22" t="str">
        <f t="shared" si="2"/>
        <v>-</v>
      </c>
      <c r="G33" s="40" t="str">
        <f t="shared" si="2"/>
        <v>-</v>
      </c>
      <c r="L33" s="4" t="str">
        <f t="shared" si="1"/>
        <v>5 jours ouvrés après la fin du mois de Juin 2018</v>
      </c>
    </row>
    <row r="34" spans="1:12" x14ac:dyDescent="0.25">
      <c r="A34" s="10">
        <f>A12+1</f>
        <v>2018</v>
      </c>
      <c r="B34" s="10" t="s">
        <v>11</v>
      </c>
      <c r="C34" s="22" t="s">
        <v>56</v>
      </c>
      <c r="D34" s="29" t="str">
        <f t="shared" si="2"/>
        <v>-</v>
      </c>
      <c r="E34" s="32" t="str">
        <f t="shared" si="2"/>
        <v>-</v>
      </c>
      <c r="F34" s="22" t="str">
        <f t="shared" si="2"/>
        <v>-</v>
      </c>
      <c r="G34" s="40" t="str">
        <f t="shared" si="2"/>
        <v>-</v>
      </c>
      <c r="L34" s="4" t="str">
        <f t="shared" si="1"/>
        <v>5 jours ouvrés après la fin du mois de Juillet 2018</v>
      </c>
    </row>
    <row r="35" spans="1:12" x14ac:dyDescent="0.25">
      <c r="A35" s="10">
        <f>A13+1</f>
        <v>2018</v>
      </c>
      <c r="B35" s="10" t="s">
        <v>12</v>
      </c>
      <c r="C35" s="22" t="s">
        <v>56</v>
      </c>
      <c r="D35" s="29" t="str">
        <f t="shared" si="2"/>
        <v>-</v>
      </c>
      <c r="E35" s="32" t="str">
        <f t="shared" si="2"/>
        <v>-</v>
      </c>
      <c r="F35" s="22" t="str">
        <f t="shared" si="2"/>
        <v>-</v>
      </c>
      <c r="G35" s="40" t="str">
        <f t="shared" si="2"/>
        <v>-</v>
      </c>
      <c r="L35" s="4" t="str">
        <f t="shared" si="1"/>
        <v>5 jours ouvrés après la fin du mois de Août 2018</v>
      </c>
    </row>
    <row r="36" spans="1:12" x14ac:dyDescent="0.25">
      <c r="A36" s="10">
        <f>A15+1</f>
        <v>2018</v>
      </c>
      <c r="B36" s="10" t="s">
        <v>13</v>
      </c>
      <c r="C36" s="22" t="s">
        <v>56</v>
      </c>
      <c r="D36" s="29" t="str">
        <f t="shared" si="2"/>
        <v>-</v>
      </c>
      <c r="E36" s="32" t="str">
        <f t="shared" si="2"/>
        <v>-</v>
      </c>
      <c r="F36" s="22" t="str">
        <f t="shared" si="2"/>
        <v>-</v>
      </c>
      <c r="G36" s="40" t="str">
        <f t="shared" si="2"/>
        <v>-</v>
      </c>
      <c r="L36" s="4" t="str">
        <f t="shared" si="1"/>
        <v>5 jours ouvrés après la fin du mois de Septembre 2018</v>
      </c>
    </row>
    <row r="37" spans="1:12" x14ac:dyDescent="0.25">
      <c r="A37" s="10">
        <f>A16+1</f>
        <v>2018</v>
      </c>
      <c r="B37" s="10" t="s">
        <v>14</v>
      </c>
      <c r="C37" s="22" t="s">
        <v>56</v>
      </c>
      <c r="D37" s="29" t="str">
        <f t="shared" si="2"/>
        <v>-</v>
      </c>
      <c r="E37" s="32" t="str">
        <f t="shared" si="2"/>
        <v>-</v>
      </c>
      <c r="F37" s="22" t="str">
        <f t="shared" si="2"/>
        <v>-</v>
      </c>
      <c r="G37" s="40" t="str">
        <f t="shared" si="2"/>
        <v>-</v>
      </c>
      <c r="L37" s="4" t="str">
        <f t="shared" si="1"/>
        <v>5 jours ouvrés après la fin du mois de Octobre 2018</v>
      </c>
    </row>
    <row r="38" spans="1:12" x14ac:dyDescent="0.25">
      <c r="A38" s="10">
        <f>A17+1</f>
        <v>2018</v>
      </c>
      <c r="B38" s="10" t="s">
        <v>15</v>
      </c>
      <c r="C38" s="22" t="s">
        <v>56</v>
      </c>
      <c r="D38" s="29" t="str">
        <f t="shared" si="2"/>
        <v>-</v>
      </c>
      <c r="E38" s="32" t="str">
        <f t="shared" si="2"/>
        <v>-</v>
      </c>
      <c r="F38" s="22" t="str">
        <f t="shared" si="2"/>
        <v>-</v>
      </c>
      <c r="G38" s="40" t="str">
        <f t="shared" si="2"/>
        <v>-</v>
      </c>
      <c r="L38" s="4" t="str">
        <f t="shared" si="1"/>
        <v>5 jours ouvrés après la fin du mois de Novembre 2018</v>
      </c>
    </row>
    <row r="39" spans="1:12" x14ac:dyDescent="0.25">
      <c r="A39" s="10">
        <f>A18+1</f>
        <v>2018</v>
      </c>
      <c r="B39" s="10" t="s">
        <v>16</v>
      </c>
      <c r="C39" s="22" t="s">
        <v>56</v>
      </c>
      <c r="D39" s="29" t="str">
        <f t="shared" si="2"/>
        <v>-</v>
      </c>
      <c r="E39" s="32" t="str">
        <f t="shared" si="2"/>
        <v>-</v>
      </c>
      <c r="F39" s="22" t="str">
        <f t="shared" si="2"/>
        <v>-</v>
      </c>
      <c r="G39" s="40" t="str">
        <f t="shared" si="2"/>
        <v>-</v>
      </c>
      <c r="L39" s="4" t="str">
        <f t="shared" si="1"/>
        <v>5 jours ouvrés après la fin du mois de Décembre 2018</v>
      </c>
    </row>
    <row r="40" spans="1:12" ht="13.5" customHeight="1" x14ac:dyDescent="0.25">
      <c r="A40" s="10">
        <f>A19+1</f>
        <v>2019</v>
      </c>
      <c r="B40" s="10" t="s">
        <v>5</v>
      </c>
      <c r="C40" s="22" t="s">
        <v>56</v>
      </c>
      <c r="D40" s="29" t="str">
        <f t="shared" si="2"/>
        <v>-</v>
      </c>
      <c r="E40" s="32" t="str">
        <f t="shared" si="2"/>
        <v>-</v>
      </c>
      <c r="F40" s="22" t="str">
        <f t="shared" si="2"/>
        <v>-</v>
      </c>
      <c r="G40" s="40" t="str">
        <f t="shared" si="2"/>
        <v>-</v>
      </c>
      <c r="L40" s="4" t="str">
        <f t="shared" si="1"/>
        <v>5 jours ouvrés après la fin du mois de Janvier 2019</v>
      </c>
    </row>
    <row r="41" spans="1:12" ht="13.5" customHeight="1" x14ac:dyDescent="0.25">
      <c r="A41" s="10">
        <f>A27+1</f>
        <v>2019</v>
      </c>
      <c r="B41" s="10" t="s">
        <v>6</v>
      </c>
      <c r="C41" s="22" t="s">
        <v>56</v>
      </c>
      <c r="D41" s="29" t="str">
        <f t="shared" si="2"/>
        <v>-</v>
      </c>
      <c r="E41" s="32" t="str">
        <f t="shared" si="2"/>
        <v>-</v>
      </c>
      <c r="F41" s="22" t="str">
        <f t="shared" si="2"/>
        <v>-</v>
      </c>
      <c r="G41" s="40" t="str">
        <f t="shared" si="2"/>
        <v>-</v>
      </c>
      <c r="L41" s="4" t="str">
        <f t="shared" si="1"/>
        <v>5 jours ouvrés après la fin du mois de Février 2019</v>
      </c>
    </row>
    <row r="42" spans="1:12" ht="13.5" customHeight="1" x14ac:dyDescent="0.25">
      <c r="A42" s="10">
        <f t="shared" ref="A42:A47" si="4">A23+1</f>
        <v>2019</v>
      </c>
      <c r="B42" s="10" t="s">
        <v>7</v>
      </c>
      <c r="C42" s="22" t="s">
        <v>69</v>
      </c>
      <c r="D42" s="29">
        <v>43541.166666666664</v>
      </c>
      <c r="E42" s="32">
        <v>43541.166666666664</v>
      </c>
      <c r="F42" s="22">
        <v>-3.96</v>
      </c>
      <c r="G42" s="40" t="s">
        <v>56</v>
      </c>
      <c r="L42" s="4" t="str">
        <f t="shared" ref="L42:L44" si="5">"5 jours ouvrés après la fin du mois de "&amp;B42&amp;" "&amp;A42</f>
        <v>5 jours ouvrés après la fin du mois de Mars 2019</v>
      </c>
    </row>
    <row r="43" spans="1:12" ht="13.5" customHeight="1" x14ac:dyDescent="0.25">
      <c r="A43" s="10">
        <f t="shared" si="4"/>
        <v>2019</v>
      </c>
      <c r="B43" s="10" t="s">
        <v>7</v>
      </c>
      <c r="C43" s="22" t="s">
        <v>69</v>
      </c>
      <c r="D43" s="29">
        <v>43541.208333333336</v>
      </c>
      <c r="E43" s="32">
        <v>43541.208333333336</v>
      </c>
      <c r="F43" s="22">
        <v>-0.8</v>
      </c>
      <c r="G43" s="40" t="s">
        <v>56</v>
      </c>
      <c r="L43" s="4" t="str">
        <f t="shared" si="5"/>
        <v>5 jours ouvrés après la fin du mois de Mars 2019</v>
      </c>
    </row>
    <row r="44" spans="1:12" ht="13.5" customHeight="1" x14ac:dyDescent="0.25">
      <c r="A44" s="10">
        <f t="shared" si="4"/>
        <v>2019</v>
      </c>
      <c r="B44" s="10" t="s">
        <v>7</v>
      </c>
      <c r="C44" s="22" t="s">
        <v>69</v>
      </c>
      <c r="D44" s="29">
        <v>43541.333333333336</v>
      </c>
      <c r="E44" s="32">
        <v>43541.333333333336</v>
      </c>
      <c r="F44" s="22">
        <v>-7.0000000000000007E-2</v>
      </c>
      <c r="G44" s="40" t="s">
        <v>69</v>
      </c>
      <c r="L44" s="4" t="str">
        <f t="shared" si="5"/>
        <v>5 jours ouvrés après la fin du mois de Mars 2019</v>
      </c>
    </row>
    <row r="45" spans="1:12" ht="13.5" customHeight="1" x14ac:dyDescent="0.25">
      <c r="A45" s="10">
        <f t="shared" si="4"/>
        <v>2019</v>
      </c>
      <c r="B45" s="10" t="s">
        <v>7</v>
      </c>
      <c r="C45" s="22" t="s">
        <v>69</v>
      </c>
      <c r="D45" s="29">
        <v>43541.541666666664</v>
      </c>
      <c r="E45" s="32">
        <v>43541.541666666664</v>
      </c>
      <c r="F45" s="22">
        <v>-1.86</v>
      </c>
      <c r="G45" s="40" t="s">
        <v>69</v>
      </c>
      <c r="L45" s="4" t="str">
        <f t="shared" ref="L45:L47" si="6">"5 jours ouvrés après la fin du mois de "&amp;B45&amp;" "&amp;A45</f>
        <v>5 jours ouvrés après la fin du mois de Mars 2019</v>
      </c>
    </row>
    <row r="46" spans="1:12" ht="13.5" customHeight="1" x14ac:dyDescent="0.25">
      <c r="A46" s="10">
        <f t="shared" si="4"/>
        <v>2019</v>
      </c>
      <c r="B46" s="10" t="s">
        <v>7</v>
      </c>
      <c r="C46" s="22" t="s">
        <v>69</v>
      </c>
      <c r="D46" s="29">
        <v>43541.583333333336</v>
      </c>
      <c r="E46" s="32">
        <v>43541.583333333336</v>
      </c>
      <c r="F46" s="22">
        <v>-9.6</v>
      </c>
      <c r="G46" s="40" t="s">
        <v>69</v>
      </c>
      <c r="L46" s="4" t="str">
        <f t="shared" si="6"/>
        <v>5 jours ouvrés après la fin du mois de Mars 2019</v>
      </c>
    </row>
    <row r="47" spans="1:12" ht="13.5" customHeight="1" x14ac:dyDescent="0.25">
      <c r="A47" s="10">
        <f t="shared" si="4"/>
        <v>2019</v>
      </c>
      <c r="B47" s="10" t="s">
        <v>7</v>
      </c>
      <c r="C47" s="22" t="s">
        <v>69</v>
      </c>
      <c r="D47" s="29">
        <v>43541.625</v>
      </c>
      <c r="E47" s="32">
        <v>43541.625</v>
      </c>
      <c r="F47" s="22">
        <v>-10.99</v>
      </c>
      <c r="G47" s="40" t="s">
        <v>69</v>
      </c>
      <c r="L47" s="4" t="str">
        <f t="shared" si="6"/>
        <v>5 jours ouvrés après la fin du mois de Mars 2019</v>
      </c>
    </row>
    <row r="48" spans="1:12" ht="13.5" customHeight="1" x14ac:dyDescent="0.25">
      <c r="A48" s="10">
        <f>A26+1</f>
        <v>2019</v>
      </c>
      <c r="B48" s="10" t="s">
        <v>7</v>
      </c>
      <c r="C48" s="22" t="s">
        <v>69</v>
      </c>
      <c r="D48" s="29">
        <v>43541.666666666664</v>
      </c>
      <c r="E48" s="32">
        <v>43541.666666666664</v>
      </c>
      <c r="F48" s="22">
        <v>-2.66</v>
      </c>
      <c r="G48" s="40" t="s">
        <v>69</v>
      </c>
      <c r="L48" s="4" t="str">
        <f t="shared" si="1"/>
        <v>5 jours ouvrés après la fin du mois de Mars 2019</v>
      </c>
    </row>
    <row r="49" spans="1:12" ht="13.5" customHeight="1" x14ac:dyDescent="0.25">
      <c r="A49" s="10">
        <f>A27+1</f>
        <v>2019</v>
      </c>
      <c r="B49" s="10" t="s">
        <v>7</v>
      </c>
      <c r="C49" s="22" t="s">
        <v>69</v>
      </c>
      <c r="D49" s="29">
        <v>43555.625</v>
      </c>
      <c r="E49" s="32">
        <v>43555.625</v>
      </c>
      <c r="F49" s="22">
        <v>-11.58</v>
      </c>
      <c r="G49" s="40" t="s">
        <v>69</v>
      </c>
      <c r="L49" s="4" t="str">
        <f t="shared" ref="L49" si="7">"5 jours ouvrés après la fin du mois de "&amp;B49&amp;" "&amp;A49</f>
        <v>5 jours ouvrés après la fin du mois de Mars 2019</v>
      </c>
    </row>
    <row r="50" spans="1:12" ht="13.5" customHeight="1" x14ac:dyDescent="0.25">
      <c r="A50" s="10">
        <f>A28+1</f>
        <v>2019</v>
      </c>
      <c r="B50" s="10" t="s">
        <v>7</v>
      </c>
      <c r="C50" s="22" t="s">
        <v>69</v>
      </c>
      <c r="D50" s="29">
        <v>43555.666666666664</v>
      </c>
      <c r="E50" s="32">
        <v>43555.666666666664</v>
      </c>
      <c r="F50" s="22">
        <v>-0.56000000000000005</v>
      </c>
      <c r="G50" s="40" t="s">
        <v>69</v>
      </c>
      <c r="L50" s="4" t="str">
        <f t="shared" si="1"/>
        <v>5 jours ouvrés après la fin du mois de Mars 2019</v>
      </c>
    </row>
    <row r="51" spans="1:12" ht="13.5" customHeight="1" x14ac:dyDescent="0.25">
      <c r="A51" s="10">
        <f>A29+1</f>
        <v>2019</v>
      </c>
      <c r="B51" s="10" t="s">
        <v>8</v>
      </c>
      <c r="C51" s="22" t="s">
        <v>69</v>
      </c>
      <c r="D51" s="29">
        <v>43577.625</v>
      </c>
      <c r="E51" s="32">
        <v>43546.625</v>
      </c>
      <c r="F51" s="22">
        <v>-4.0999999999999996</v>
      </c>
      <c r="G51" s="40" t="s">
        <v>69</v>
      </c>
      <c r="L51" s="4" t="str">
        <f t="shared" si="1"/>
        <v>5 jours ouvrés après la fin du mois de Avril 2019</v>
      </c>
    </row>
    <row r="52" spans="1:12" ht="13.5" customHeight="1" x14ac:dyDescent="0.25">
      <c r="A52" s="10">
        <v>2019</v>
      </c>
      <c r="B52" s="10" t="s">
        <v>8</v>
      </c>
      <c r="C52" s="22" t="s">
        <v>69</v>
      </c>
      <c r="D52" s="29">
        <v>43577.666666666664</v>
      </c>
      <c r="E52" s="32">
        <v>43546.666666666664</v>
      </c>
      <c r="F52" s="22">
        <v>-0.5</v>
      </c>
      <c r="G52" s="40" t="s">
        <v>69</v>
      </c>
      <c r="L52" s="4"/>
    </row>
    <row r="53" spans="1:12" x14ac:dyDescent="0.25">
      <c r="A53" s="10">
        <f>A30+1</f>
        <v>2019</v>
      </c>
      <c r="B53" s="10" t="s">
        <v>9</v>
      </c>
      <c r="C53" s="22" t="s">
        <v>69</v>
      </c>
      <c r="D53" s="29">
        <v>43597.583333333336</v>
      </c>
      <c r="E53" s="32">
        <v>43597.583333333336</v>
      </c>
      <c r="F53" s="22">
        <v>-5.16</v>
      </c>
      <c r="G53" s="40" t="s">
        <v>69</v>
      </c>
      <c r="L53" s="4" t="str">
        <f t="shared" si="1"/>
        <v>5 jours ouvrés après la fin du mois de Mai 2019</v>
      </c>
    </row>
    <row r="54" spans="1:12" x14ac:dyDescent="0.25">
      <c r="A54" s="10">
        <f t="shared" ref="A54:A57" si="8">A31+1</f>
        <v>2019</v>
      </c>
      <c r="B54" s="10" t="s">
        <v>9</v>
      </c>
      <c r="C54" s="22" t="s">
        <v>69</v>
      </c>
      <c r="D54" s="29">
        <v>43597.625</v>
      </c>
      <c r="E54" s="32">
        <v>43597.625</v>
      </c>
      <c r="F54" s="22">
        <v>-12.27</v>
      </c>
      <c r="G54" s="40" t="s">
        <v>69</v>
      </c>
      <c r="L54" s="4"/>
    </row>
    <row r="55" spans="1:12" x14ac:dyDescent="0.25">
      <c r="A55" s="10">
        <f t="shared" si="8"/>
        <v>2019</v>
      </c>
      <c r="B55" s="10" t="s">
        <v>9</v>
      </c>
      <c r="C55" s="22" t="s">
        <v>69</v>
      </c>
      <c r="D55" s="29">
        <v>43597.666666666664</v>
      </c>
      <c r="E55" s="32">
        <v>43597.666666666664</v>
      </c>
      <c r="F55" s="22">
        <v>-1.27</v>
      </c>
      <c r="G55" s="40" t="s">
        <v>69</v>
      </c>
      <c r="L55" s="4"/>
    </row>
    <row r="56" spans="1:12" x14ac:dyDescent="0.25">
      <c r="A56" s="10">
        <f t="shared" si="8"/>
        <v>2019</v>
      </c>
      <c r="B56" s="10" t="s">
        <v>9</v>
      </c>
      <c r="C56" s="22" t="s">
        <v>69</v>
      </c>
      <c r="D56" s="29">
        <v>43611.583333333336</v>
      </c>
      <c r="E56" s="32">
        <v>43611.583333333336</v>
      </c>
      <c r="F56" s="22">
        <v>-7.3</v>
      </c>
      <c r="G56" s="40" t="s">
        <v>69</v>
      </c>
      <c r="L56" s="4"/>
    </row>
    <row r="57" spans="1:12" x14ac:dyDescent="0.25">
      <c r="A57" s="10">
        <f t="shared" si="8"/>
        <v>2019</v>
      </c>
      <c r="B57" s="10" t="s">
        <v>9</v>
      </c>
      <c r="C57" s="22" t="s">
        <v>69</v>
      </c>
      <c r="D57" s="29">
        <v>43611.625</v>
      </c>
      <c r="E57" s="32">
        <v>43611.625</v>
      </c>
      <c r="F57" s="22">
        <v>-3.93</v>
      </c>
      <c r="G57" s="40" t="s">
        <v>69</v>
      </c>
      <c r="L57" s="4"/>
    </row>
    <row r="58" spans="1:12" x14ac:dyDescent="0.25">
      <c r="A58" s="10">
        <f t="shared" ref="A58:A63" si="9">A33+1</f>
        <v>2019</v>
      </c>
      <c r="B58" s="10" t="s">
        <v>10</v>
      </c>
      <c r="C58" s="22" t="s">
        <v>69</v>
      </c>
      <c r="D58" s="29">
        <v>43618.583333333336</v>
      </c>
      <c r="E58" s="32">
        <v>43618.583333333336</v>
      </c>
      <c r="F58" s="22">
        <v>-9.02</v>
      </c>
      <c r="G58" s="40" t="s">
        <v>69</v>
      </c>
      <c r="L58" s="4" t="str">
        <f t="shared" si="1"/>
        <v>5 jours ouvrés après la fin du mois de Juin 2019</v>
      </c>
    </row>
    <row r="59" spans="1:12" x14ac:dyDescent="0.25">
      <c r="A59" s="10">
        <f t="shared" si="9"/>
        <v>2019</v>
      </c>
      <c r="B59" s="10" t="s">
        <v>10</v>
      </c>
      <c r="C59" s="22" t="s">
        <v>69</v>
      </c>
      <c r="D59" s="29">
        <v>43618.625</v>
      </c>
      <c r="E59" s="32">
        <v>43618.625</v>
      </c>
      <c r="F59" s="22">
        <v>-0.48</v>
      </c>
      <c r="G59" s="40" t="s">
        <v>69</v>
      </c>
      <c r="L59" s="4"/>
    </row>
    <row r="60" spans="1:12" x14ac:dyDescent="0.25">
      <c r="A60" s="18">
        <f t="shared" si="9"/>
        <v>2019</v>
      </c>
      <c r="B60" s="18" t="s">
        <v>10</v>
      </c>
      <c r="C60" s="53" t="s">
        <v>69</v>
      </c>
      <c r="D60" s="56">
        <v>43624.125</v>
      </c>
      <c r="E60" s="57">
        <v>43624.125</v>
      </c>
      <c r="F60" s="53">
        <v>-17.670000000000002</v>
      </c>
      <c r="G60" s="58" t="s">
        <v>56</v>
      </c>
      <c r="L60" s="4"/>
    </row>
    <row r="61" spans="1:12" x14ac:dyDescent="0.25">
      <c r="A61" s="18">
        <f t="shared" si="9"/>
        <v>2019</v>
      </c>
      <c r="B61" s="18" t="s">
        <v>10</v>
      </c>
      <c r="C61" s="53" t="s">
        <v>69</v>
      </c>
      <c r="D61" s="56">
        <v>43624.166666666664</v>
      </c>
      <c r="E61" s="57">
        <v>43624.166666666664</v>
      </c>
      <c r="F61" s="53">
        <v>-24.92</v>
      </c>
      <c r="G61" s="58" t="s">
        <v>56</v>
      </c>
      <c r="L61" s="4"/>
    </row>
    <row r="62" spans="1:12" x14ac:dyDescent="0.25">
      <c r="A62" s="18">
        <f t="shared" si="9"/>
        <v>2019</v>
      </c>
      <c r="B62" s="18" t="s">
        <v>10</v>
      </c>
      <c r="C62" s="53" t="s">
        <v>69</v>
      </c>
      <c r="D62" s="56">
        <v>43624.208333333336</v>
      </c>
      <c r="E62" s="57">
        <v>43624.208333333336</v>
      </c>
      <c r="F62" s="53">
        <v>-20.54</v>
      </c>
      <c r="G62" s="58" t="s">
        <v>56</v>
      </c>
      <c r="L62" s="4"/>
    </row>
    <row r="63" spans="1:12" x14ac:dyDescent="0.25">
      <c r="A63" s="18">
        <f t="shared" si="9"/>
        <v>2019</v>
      </c>
      <c r="B63" s="18" t="s">
        <v>10</v>
      </c>
      <c r="C63" s="53" t="s">
        <v>69</v>
      </c>
      <c r="D63" s="56">
        <v>43624.25</v>
      </c>
      <c r="E63" s="57">
        <v>43624.25</v>
      </c>
      <c r="F63" s="53">
        <v>-6.65</v>
      </c>
      <c r="G63" s="58" t="s">
        <v>56</v>
      </c>
      <c r="L63" s="4"/>
    </row>
    <row r="64" spans="1:12" x14ac:dyDescent="0.25">
      <c r="A64" s="10">
        <f>A35+1</f>
        <v>2019</v>
      </c>
      <c r="B64" s="10" t="s">
        <v>10</v>
      </c>
      <c r="C64" s="22" t="s">
        <v>69</v>
      </c>
      <c r="D64" s="29">
        <v>43639.208333333336</v>
      </c>
      <c r="E64" s="32">
        <v>43639.208333333336</v>
      </c>
      <c r="F64" s="22">
        <v>-0.1</v>
      </c>
      <c r="G64" s="40" t="s">
        <v>56</v>
      </c>
      <c r="L64" s="4"/>
    </row>
    <row r="65" spans="1:12" x14ac:dyDescent="0.25">
      <c r="A65" s="10">
        <f>A36+1</f>
        <v>2019</v>
      </c>
      <c r="B65" s="10" t="s">
        <v>10</v>
      </c>
      <c r="C65" s="22" t="s">
        <v>69</v>
      </c>
      <c r="D65" s="29">
        <v>43639.25</v>
      </c>
      <c r="E65" s="32">
        <v>43639.25</v>
      </c>
      <c r="F65" s="22">
        <v>-0.91</v>
      </c>
      <c r="G65" s="40" t="s">
        <v>56</v>
      </c>
      <c r="L65" s="4"/>
    </row>
    <row r="66" spans="1:12" x14ac:dyDescent="0.25">
      <c r="A66" s="10">
        <f>A37+1</f>
        <v>2019</v>
      </c>
      <c r="B66" s="10" t="s">
        <v>10</v>
      </c>
      <c r="C66" s="22" t="s">
        <v>69</v>
      </c>
      <c r="D66" s="29">
        <v>43639.625</v>
      </c>
      <c r="E66" s="32">
        <v>43639.625</v>
      </c>
      <c r="F66" s="22">
        <v>-0.92</v>
      </c>
      <c r="G66" s="40" t="s">
        <v>69</v>
      </c>
      <c r="L66" s="4"/>
    </row>
    <row r="67" spans="1:12" x14ac:dyDescent="0.25">
      <c r="A67" s="10">
        <f>A38+1</f>
        <v>2019</v>
      </c>
      <c r="B67" s="10" t="s">
        <v>10</v>
      </c>
      <c r="C67" s="22" t="s">
        <v>69</v>
      </c>
      <c r="D67" s="29">
        <v>43646.625</v>
      </c>
      <c r="E67" s="32">
        <v>43646.625</v>
      </c>
      <c r="F67" s="22">
        <v>-5.12</v>
      </c>
      <c r="G67" s="40" t="s">
        <v>69</v>
      </c>
      <c r="L67" s="4"/>
    </row>
    <row r="68" spans="1:12" x14ac:dyDescent="0.25">
      <c r="A68" s="10">
        <f t="shared" ref="A68:A75" si="10">A34+1</f>
        <v>2019</v>
      </c>
      <c r="B68" s="10" t="s">
        <v>11</v>
      </c>
      <c r="C68" s="22" t="s">
        <v>56</v>
      </c>
      <c r="D68" s="29" t="str">
        <f t="shared" si="2"/>
        <v>-</v>
      </c>
      <c r="E68" s="32" t="str">
        <f t="shared" si="2"/>
        <v>-</v>
      </c>
      <c r="F68" s="22" t="str">
        <f t="shared" si="2"/>
        <v>-</v>
      </c>
      <c r="G68" s="40" t="str">
        <f t="shared" si="2"/>
        <v>-</v>
      </c>
      <c r="L68" s="4" t="str">
        <f t="shared" si="1"/>
        <v>5 jours ouvrés après la fin du mois de Juillet 2019</v>
      </c>
    </row>
    <row r="69" spans="1:12" x14ac:dyDescent="0.25">
      <c r="A69" s="10">
        <f t="shared" si="10"/>
        <v>2019</v>
      </c>
      <c r="B69" s="10" t="s">
        <v>12</v>
      </c>
      <c r="C69" s="22" t="s">
        <v>56</v>
      </c>
      <c r="D69" s="29" t="str">
        <f t="shared" si="2"/>
        <v>-</v>
      </c>
      <c r="E69" s="32" t="str">
        <f t="shared" si="2"/>
        <v>-</v>
      </c>
      <c r="F69" s="22" t="str">
        <f t="shared" si="2"/>
        <v>-</v>
      </c>
      <c r="G69" s="40" t="str">
        <f t="shared" si="2"/>
        <v>-</v>
      </c>
      <c r="L69" s="4" t="str">
        <f t="shared" si="1"/>
        <v>5 jours ouvrés après la fin du mois de Août 2019</v>
      </c>
    </row>
    <row r="70" spans="1:12" x14ac:dyDescent="0.25">
      <c r="A70" s="10">
        <f t="shared" si="10"/>
        <v>2019</v>
      </c>
      <c r="B70" s="10" t="s">
        <v>13</v>
      </c>
      <c r="C70" s="22" t="s">
        <v>56</v>
      </c>
      <c r="D70" s="29" t="str">
        <f t="shared" si="2"/>
        <v>-</v>
      </c>
      <c r="E70" s="32" t="str">
        <f t="shared" si="2"/>
        <v>-</v>
      </c>
      <c r="F70" s="22" t="str">
        <f t="shared" si="2"/>
        <v>-</v>
      </c>
      <c r="G70" s="40" t="str">
        <f t="shared" si="2"/>
        <v>-</v>
      </c>
      <c r="L70" s="4" t="str">
        <f t="shared" ref="L70:L167" si="11">"5 jours ouvrés après la fin du mois de "&amp;B70&amp;" "&amp;A70</f>
        <v>5 jours ouvrés après la fin du mois de Septembre 2019</v>
      </c>
    </row>
    <row r="71" spans="1:12" x14ac:dyDescent="0.25">
      <c r="A71" s="10">
        <f t="shared" si="10"/>
        <v>2019</v>
      </c>
      <c r="B71" s="10" t="s">
        <v>14</v>
      </c>
      <c r="C71" s="22" t="s">
        <v>56</v>
      </c>
      <c r="D71" s="29" t="str">
        <f t="shared" si="2"/>
        <v>-</v>
      </c>
      <c r="E71" s="32" t="str">
        <f t="shared" si="2"/>
        <v>-</v>
      </c>
      <c r="F71" s="22" t="str">
        <f t="shared" si="2"/>
        <v>-</v>
      </c>
      <c r="G71" s="40" t="str">
        <f t="shared" si="2"/>
        <v>-</v>
      </c>
      <c r="L71" s="4" t="str">
        <f t="shared" si="11"/>
        <v>5 jours ouvrés après la fin du mois de Octobre 2019</v>
      </c>
    </row>
    <row r="72" spans="1:12" x14ac:dyDescent="0.25">
      <c r="A72" s="10">
        <f t="shared" si="10"/>
        <v>2019</v>
      </c>
      <c r="B72" s="10" t="s">
        <v>15</v>
      </c>
      <c r="C72" s="22" t="s">
        <v>56</v>
      </c>
      <c r="D72" s="29" t="str">
        <f t="shared" si="2"/>
        <v>-</v>
      </c>
      <c r="E72" s="32" t="str">
        <f t="shared" si="2"/>
        <v>-</v>
      </c>
      <c r="F72" s="22" t="str">
        <f t="shared" si="2"/>
        <v>-</v>
      </c>
      <c r="G72" s="40" t="str">
        <f t="shared" si="2"/>
        <v>-</v>
      </c>
      <c r="L72" s="4" t="str">
        <f t="shared" si="11"/>
        <v>5 jours ouvrés après la fin du mois de Novembre 2019</v>
      </c>
    </row>
    <row r="73" spans="1:12" x14ac:dyDescent="0.25">
      <c r="A73" s="10">
        <f t="shared" si="10"/>
        <v>2019</v>
      </c>
      <c r="B73" s="10" t="s">
        <v>16</v>
      </c>
      <c r="C73" s="22" t="s">
        <v>69</v>
      </c>
      <c r="D73" s="29">
        <v>43823.166666666664</v>
      </c>
      <c r="E73" s="32">
        <v>43823.166666666664</v>
      </c>
      <c r="F73" s="22">
        <v>-0.47</v>
      </c>
      <c r="G73" s="40" t="s">
        <v>56</v>
      </c>
      <c r="L73" s="4" t="str">
        <f t="shared" si="11"/>
        <v>5 jours ouvrés après la fin du mois de Décembre 2019</v>
      </c>
    </row>
    <row r="74" spans="1:12" x14ac:dyDescent="0.25">
      <c r="A74" s="10">
        <f t="shared" si="10"/>
        <v>2020</v>
      </c>
      <c r="B74" s="10" t="s">
        <v>5</v>
      </c>
      <c r="C74" s="22" t="s">
        <v>56</v>
      </c>
      <c r="D74" s="29" t="str">
        <f t="shared" si="2"/>
        <v>-</v>
      </c>
      <c r="E74" s="32" t="str">
        <f t="shared" si="2"/>
        <v>-</v>
      </c>
      <c r="F74" s="22" t="str">
        <f t="shared" si="2"/>
        <v>-</v>
      </c>
      <c r="G74" s="40" t="str">
        <f t="shared" si="2"/>
        <v>-</v>
      </c>
      <c r="L74" s="4" t="str">
        <f t="shared" si="11"/>
        <v>5 jours ouvrés après la fin du mois de Janvier 2020</v>
      </c>
    </row>
    <row r="75" spans="1:12" x14ac:dyDescent="0.25">
      <c r="A75" s="10">
        <f t="shared" si="10"/>
        <v>2020</v>
      </c>
      <c r="B75" s="10" t="s">
        <v>6</v>
      </c>
      <c r="C75" s="22" t="s">
        <v>69</v>
      </c>
      <c r="D75" s="29">
        <v>43877.125</v>
      </c>
      <c r="E75" s="32">
        <v>43846.125</v>
      </c>
      <c r="F75" s="40">
        <v>-0.21</v>
      </c>
      <c r="G75" s="22" t="s">
        <v>56</v>
      </c>
      <c r="L75" s="4" t="str">
        <f t="shared" si="11"/>
        <v>5 jours ouvrés après la fin du mois de Février 2020</v>
      </c>
    </row>
    <row r="76" spans="1:12" x14ac:dyDescent="0.25">
      <c r="A76" s="10">
        <v>2020</v>
      </c>
      <c r="B76" s="10" t="s">
        <v>6</v>
      </c>
      <c r="C76" s="22" t="s">
        <v>69</v>
      </c>
      <c r="D76" s="29">
        <v>43877.166666666664</v>
      </c>
      <c r="E76" s="32">
        <v>43846.166666666664</v>
      </c>
      <c r="F76" s="40">
        <v>-5.09</v>
      </c>
      <c r="G76" s="22" t="s">
        <v>56</v>
      </c>
      <c r="L76" s="4"/>
    </row>
    <row r="77" spans="1:12" x14ac:dyDescent="0.25">
      <c r="A77" s="10">
        <v>2020</v>
      </c>
      <c r="B77" s="10" t="s">
        <v>6</v>
      </c>
      <c r="C77" s="22" t="s">
        <v>69</v>
      </c>
      <c r="D77" s="29">
        <v>43877.208333333336</v>
      </c>
      <c r="E77" s="32">
        <v>43846.208333333336</v>
      </c>
      <c r="F77" s="40">
        <v>-4.95</v>
      </c>
      <c r="G77" s="22" t="s">
        <v>56</v>
      </c>
      <c r="L77" s="4"/>
    </row>
    <row r="78" spans="1:12" x14ac:dyDescent="0.25">
      <c r="A78" s="10">
        <v>2020</v>
      </c>
      <c r="B78" s="10" t="s">
        <v>6</v>
      </c>
      <c r="C78" s="22" t="s">
        <v>69</v>
      </c>
      <c r="D78" s="29">
        <v>43877.25</v>
      </c>
      <c r="E78" s="32">
        <v>43846.25</v>
      </c>
      <c r="F78" s="40">
        <v>-1.31</v>
      </c>
      <c r="G78" s="22" t="s">
        <v>56</v>
      </c>
      <c r="L78" s="4"/>
    </row>
    <row r="79" spans="1:12" x14ac:dyDescent="0.25">
      <c r="A79" s="10">
        <f>A50+1</f>
        <v>2020</v>
      </c>
      <c r="B79" s="10" t="s">
        <v>7</v>
      </c>
      <c r="C79" s="22" t="s">
        <v>69</v>
      </c>
      <c r="D79" s="29">
        <v>43905.583333333336</v>
      </c>
      <c r="E79" s="32">
        <v>43905.583333333336</v>
      </c>
      <c r="F79" s="40">
        <v>-3.21</v>
      </c>
      <c r="G79" s="22" t="s">
        <v>69</v>
      </c>
      <c r="L79" s="4" t="str">
        <f>"5 jours ouvrés après la fin du mois de "&amp;B79&amp;" "&amp;A79</f>
        <v>5 jours ouvrés après la fin du mois de Mars 2020</v>
      </c>
    </row>
    <row r="80" spans="1:12" x14ac:dyDescent="0.25">
      <c r="A80" s="10">
        <f t="shared" ref="A80:A86" si="12">A51+1</f>
        <v>2020</v>
      </c>
      <c r="B80" s="10" t="s">
        <v>7</v>
      </c>
      <c r="C80" s="22" t="s">
        <v>69</v>
      </c>
      <c r="D80" s="29">
        <v>43912.541666666664</v>
      </c>
      <c r="E80" s="32">
        <v>43912.541666666664</v>
      </c>
      <c r="F80" s="40">
        <v>-0.04</v>
      </c>
      <c r="G80" s="22" t="s">
        <v>69</v>
      </c>
      <c r="L80" s="4"/>
    </row>
    <row r="81" spans="1:12" x14ac:dyDescent="0.25">
      <c r="A81" s="10">
        <f t="shared" si="12"/>
        <v>2020</v>
      </c>
      <c r="B81" s="10" t="s">
        <v>7</v>
      </c>
      <c r="C81" s="22" t="s">
        <v>69</v>
      </c>
      <c r="D81" s="29">
        <v>43912.583333333336</v>
      </c>
      <c r="E81" s="32">
        <v>43912.583333333336</v>
      </c>
      <c r="F81" s="40">
        <v>-25.08</v>
      </c>
      <c r="G81" s="22" t="s">
        <v>69</v>
      </c>
      <c r="L81" s="4"/>
    </row>
    <row r="82" spans="1:12" x14ac:dyDescent="0.25">
      <c r="A82" s="10">
        <f t="shared" si="12"/>
        <v>2020</v>
      </c>
      <c r="B82" s="10" t="s">
        <v>7</v>
      </c>
      <c r="C82" s="22" t="s">
        <v>69</v>
      </c>
      <c r="D82" s="29">
        <v>43912.625</v>
      </c>
      <c r="E82" s="32">
        <v>43912.625</v>
      </c>
      <c r="F82" s="40">
        <v>-11.98</v>
      </c>
      <c r="G82" s="22" t="s">
        <v>69</v>
      </c>
      <c r="L82" s="4"/>
    </row>
    <row r="83" spans="1:12" x14ac:dyDescent="0.25">
      <c r="A83" s="10">
        <f t="shared" si="12"/>
        <v>2020</v>
      </c>
      <c r="B83" s="10" t="s">
        <v>7</v>
      </c>
      <c r="C83" s="22" t="s">
        <v>69</v>
      </c>
      <c r="D83" s="29">
        <v>43918.583333333336</v>
      </c>
      <c r="E83" s="32">
        <v>43918.583333333336</v>
      </c>
      <c r="F83" s="40">
        <v>-0.02</v>
      </c>
      <c r="G83" s="22" t="s">
        <v>69</v>
      </c>
      <c r="L83" s="4"/>
    </row>
    <row r="84" spans="1:12" x14ac:dyDescent="0.25">
      <c r="A84" s="10">
        <f t="shared" si="12"/>
        <v>2020</v>
      </c>
      <c r="B84" s="10" t="s">
        <v>7</v>
      </c>
      <c r="C84" s="22" t="s">
        <v>69</v>
      </c>
      <c r="D84" s="29">
        <v>43919.583333333336</v>
      </c>
      <c r="E84" s="32">
        <v>43919.583333333336</v>
      </c>
      <c r="F84" s="40">
        <v>-0.02</v>
      </c>
      <c r="G84" s="22" t="s">
        <v>69</v>
      </c>
      <c r="L84" s="4"/>
    </row>
    <row r="85" spans="1:12" x14ac:dyDescent="0.25">
      <c r="A85" s="10">
        <f t="shared" si="12"/>
        <v>2020</v>
      </c>
      <c r="B85" s="10" t="s">
        <v>7</v>
      </c>
      <c r="C85" s="22" t="s">
        <v>69</v>
      </c>
      <c r="D85" s="29">
        <v>43919.625</v>
      </c>
      <c r="E85" s="32">
        <v>43919.625</v>
      </c>
      <c r="F85" s="40">
        <v>-10.79</v>
      </c>
      <c r="G85" s="22" t="s">
        <v>69</v>
      </c>
      <c r="L85" s="4"/>
    </row>
    <row r="86" spans="1:12" x14ac:dyDescent="0.25">
      <c r="A86" s="10">
        <f t="shared" si="12"/>
        <v>2020</v>
      </c>
      <c r="B86" s="10" t="s">
        <v>7</v>
      </c>
      <c r="C86" s="22" t="s">
        <v>69</v>
      </c>
      <c r="D86" s="29">
        <v>43919.666666666664</v>
      </c>
      <c r="E86" s="32">
        <v>43919.666666666664</v>
      </c>
      <c r="F86" s="40">
        <v>-5.98</v>
      </c>
      <c r="G86" s="22" t="s">
        <v>69</v>
      </c>
      <c r="L86" s="4"/>
    </row>
    <row r="87" spans="1:12" x14ac:dyDescent="0.25">
      <c r="A87" s="10">
        <f>A51+1</f>
        <v>2020</v>
      </c>
      <c r="B87" s="10" t="s">
        <v>8</v>
      </c>
      <c r="C87" s="22" t="s">
        <v>69</v>
      </c>
      <c r="D87" s="29">
        <v>43926.541666666664</v>
      </c>
      <c r="E87" s="32">
        <v>43926.541666666664</v>
      </c>
      <c r="F87" s="40">
        <v>-0.02</v>
      </c>
      <c r="G87" s="22" t="s">
        <v>69</v>
      </c>
      <c r="L87" s="4" t="str">
        <f t="shared" si="11"/>
        <v>5 jours ouvrés après la fin du mois de Avril 2020</v>
      </c>
    </row>
    <row r="88" spans="1:12" x14ac:dyDescent="0.25">
      <c r="A88" s="10">
        <v>2020</v>
      </c>
      <c r="B88" s="10" t="s">
        <v>8</v>
      </c>
      <c r="C88" s="22" t="s">
        <v>69</v>
      </c>
      <c r="D88" s="29">
        <v>43926.583333333336</v>
      </c>
      <c r="E88" s="32">
        <v>43926.583333333336</v>
      </c>
      <c r="F88" s="40">
        <v>-10.78</v>
      </c>
      <c r="G88" s="22" t="s">
        <v>69</v>
      </c>
      <c r="L88" s="4"/>
    </row>
    <row r="89" spans="1:12" x14ac:dyDescent="0.25">
      <c r="A89" s="10">
        <v>2020</v>
      </c>
      <c r="B89" s="10" t="s">
        <v>8</v>
      </c>
      <c r="C89" s="22" t="s">
        <v>69</v>
      </c>
      <c r="D89" s="29">
        <v>43926.625</v>
      </c>
      <c r="E89" s="32">
        <v>43926.625</v>
      </c>
      <c r="F89" s="40">
        <v>-21.06</v>
      </c>
      <c r="G89" s="22" t="s">
        <v>69</v>
      </c>
      <c r="L89" s="4"/>
    </row>
    <row r="90" spans="1:12" x14ac:dyDescent="0.25">
      <c r="A90" s="10">
        <v>2020</v>
      </c>
      <c r="B90" s="10" t="s">
        <v>8</v>
      </c>
      <c r="C90" s="22" t="s">
        <v>69</v>
      </c>
      <c r="D90" s="29">
        <v>43926.666666666664</v>
      </c>
      <c r="E90" s="32">
        <v>43926.666666666664</v>
      </c>
      <c r="F90" s="40">
        <v>-4.82</v>
      </c>
      <c r="G90" s="22" t="s">
        <v>69</v>
      </c>
      <c r="L90" s="4"/>
    </row>
    <row r="91" spans="1:12" x14ac:dyDescent="0.25">
      <c r="A91" s="10">
        <v>2020</v>
      </c>
      <c r="B91" s="10" t="s">
        <v>8</v>
      </c>
      <c r="C91" s="22" t="s">
        <v>69</v>
      </c>
      <c r="D91" s="29">
        <v>43934.208333333336</v>
      </c>
      <c r="E91" s="32">
        <v>43934.208333333336</v>
      </c>
      <c r="F91" s="40">
        <v>-0.09</v>
      </c>
      <c r="G91" s="22" t="s">
        <v>56</v>
      </c>
      <c r="L91" s="4"/>
    </row>
    <row r="92" spans="1:12" x14ac:dyDescent="0.25">
      <c r="A92" s="10">
        <v>2020</v>
      </c>
      <c r="B92" s="10" t="s">
        <v>8</v>
      </c>
      <c r="C92" s="22" t="s">
        <v>69</v>
      </c>
      <c r="D92" s="29">
        <v>43934.25</v>
      </c>
      <c r="E92" s="32">
        <v>43934.25</v>
      </c>
      <c r="F92" s="40">
        <v>-2.35</v>
      </c>
      <c r="G92" s="22" t="s">
        <v>56</v>
      </c>
      <c r="L92" s="4"/>
    </row>
    <row r="93" spans="1:12" x14ac:dyDescent="0.25">
      <c r="A93" s="10">
        <v>2020</v>
      </c>
      <c r="B93" s="10" t="s">
        <v>8</v>
      </c>
      <c r="C93" s="22" t="s">
        <v>69</v>
      </c>
      <c r="D93" s="29">
        <v>43934.291666666664</v>
      </c>
      <c r="E93" s="32">
        <v>43934.291666666664</v>
      </c>
      <c r="F93" s="40">
        <v>-5</v>
      </c>
      <c r="G93" s="22" t="s">
        <v>56</v>
      </c>
      <c r="L93" s="4"/>
    </row>
    <row r="94" spans="1:12" x14ac:dyDescent="0.25">
      <c r="A94" s="10">
        <v>2020</v>
      </c>
      <c r="B94" s="10" t="s">
        <v>8</v>
      </c>
      <c r="C94" s="22" t="s">
        <v>69</v>
      </c>
      <c r="D94" s="29">
        <v>43934.333333333336</v>
      </c>
      <c r="E94" s="32">
        <v>43934.333333333336</v>
      </c>
      <c r="F94" s="40">
        <v>-5.91</v>
      </c>
      <c r="G94" s="22" t="s">
        <v>69</v>
      </c>
      <c r="L94" s="4"/>
    </row>
    <row r="95" spans="1:12" x14ac:dyDescent="0.25">
      <c r="A95" s="10">
        <v>2020</v>
      </c>
      <c r="B95" s="10" t="s">
        <v>8</v>
      </c>
      <c r="C95" s="22" t="s">
        <v>69</v>
      </c>
      <c r="D95" s="29">
        <v>43934.375</v>
      </c>
      <c r="E95" s="32">
        <v>43934.375</v>
      </c>
      <c r="F95" s="40">
        <v>-4.5999999999999996</v>
      </c>
      <c r="G95" s="22" t="s">
        <v>69</v>
      </c>
      <c r="L95" s="4"/>
    </row>
    <row r="96" spans="1:12" x14ac:dyDescent="0.25">
      <c r="A96" s="10">
        <v>2020</v>
      </c>
      <c r="B96" s="10" t="s">
        <v>8</v>
      </c>
      <c r="C96" s="22" t="s">
        <v>69</v>
      </c>
      <c r="D96" s="29">
        <v>43934.416666666664</v>
      </c>
      <c r="E96" s="32">
        <v>43934.416666666664</v>
      </c>
      <c r="F96" s="40">
        <v>-4.75</v>
      </c>
      <c r="G96" s="22" t="s">
        <v>69</v>
      </c>
      <c r="L96" s="4"/>
    </row>
    <row r="97" spans="1:12" x14ac:dyDescent="0.25">
      <c r="A97" s="10">
        <v>2020</v>
      </c>
      <c r="B97" s="10" t="s">
        <v>8</v>
      </c>
      <c r="C97" s="22" t="s">
        <v>69</v>
      </c>
      <c r="D97" s="29">
        <v>43934.458333333336</v>
      </c>
      <c r="E97" s="32">
        <v>43934.458333333336</v>
      </c>
      <c r="F97" s="40">
        <v>-0.02</v>
      </c>
      <c r="G97" s="22" t="s">
        <v>69</v>
      </c>
      <c r="L97" s="4"/>
    </row>
    <row r="98" spans="1:12" x14ac:dyDescent="0.25">
      <c r="A98" s="10">
        <v>2020</v>
      </c>
      <c r="B98" s="10" t="s">
        <v>8</v>
      </c>
      <c r="C98" s="22" t="s">
        <v>69</v>
      </c>
      <c r="D98" s="29">
        <v>43934.541666666664</v>
      </c>
      <c r="E98" s="32">
        <v>43934.541666666664</v>
      </c>
      <c r="F98" s="40">
        <v>-14.65</v>
      </c>
      <c r="G98" s="22" t="s">
        <v>69</v>
      </c>
      <c r="L98" s="4"/>
    </row>
    <row r="99" spans="1:12" x14ac:dyDescent="0.25">
      <c r="A99" s="10">
        <v>2020</v>
      </c>
      <c r="B99" s="10" t="s">
        <v>8</v>
      </c>
      <c r="C99" s="22" t="s">
        <v>69</v>
      </c>
      <c r="D99" s="29">
        <v>43934.583333333336</v>
      </c>
      <c r="E99" s="32">
        <v>43934.583333333336</v>
      </c>
      <c r="F99" s="40">
        <v>-25.09</v>
      </c>
      <c r="G99" s="22" t="s">
        <v>69</v>
      </c>
      <c r="L99" s="4"/>
    </row>
    <row r="100" spans="1:12" x14ac:dyDescent="0.25">
      <c r="A100" s="10">
        <v>2020</v>
      </c>
      <c r="B100" s="10" t="s">
        <v>8</v>
      </c>
      <c r="C100" s="22" t="s">
        <v>69</v>
      </c>
      <c r="D100" s="29">
        <v>43934.625</v>
      </c>
      <c r="E100" s="32">
        <v>43934.625</v>
      </c>
      <c r="F100" s="40">
        <v>-75.819999999999993</v>
      </c>
      <c r="G100" s="22" t="s">
        <v>69</v>
      </c>
      <c r="L100" s="4"/>
    </row>
    <row r="101" spans="1:12" x14ac:dyDescent="0.25">
      <c r="A101" s="10">
        <v>2020</v>
      </c>
      <c r="B101" s="10" t="s">
        <v>8</v>
      </c>
      <c r="C101" s="22" t="s">
        <v>69</v>
      </c>
      <c r="D101" s="29">
        <v>43934.666666666664</v>
      </c>
      <c r="E101" s="32">
        <v>43934.666666666664</v>
      </c>
      <c r="F101" s="40">
        <v>-66.47</v>
      </c>
      <c r="G101" s="22" t="s">
        <v>69</v>
      </c>
      <c r="L101" s="4"/>
    </row>
    <row r="102" spans="1:12" x14ac:dyDescent="0.25">
      <c r="A102" s="10">
        <v>2020</v>
      </c>
      <c r="B102" s="10" t="s">
        <v>8</v>
      </c>
      <c r="C102" s="22" t="s">
        <v>69</v>
      </c>
      <c r="D102" s="29">
        <v>43934.708333333336</v>
      </c>
      <c r="E102" s="32">
        <v>43934.708333333336</v>
      </c>
      <c r="F102" s="40">
        <v>-32.64</v>
      </c>
      <c r="G102" s="22" t="s">
        <v>69</v>
      </c>
      <c r="L102" s="4"/>
    </row>
    <row r="103" spans="1:12" x14ac:dyDescent="0.25">
      <c r="A103" s="10">
        <v>2020</v>
      </c>
      <c r="B103" s="10" t="s">
        <v>8</v>
      </c>
      <c r="C103" s="22" t="s">
        <v>69</v>
      </c>
      <c r="D103" s="29">
        <v>43940.583333333336</v>
      </c>
      <c r="E103" s="32">
        <v>43940.583333333336</v>
      </c>
      <c r="F103" s="40">
        <v>-16.52</v>
      </c>
      <c r="G103" s="22" t="s">
        <v>69</v>
      </c>
      <c r="L103" s="4"/>
    </row>
    <row r="104" spans="1:12" x14ac:dyDescent="0.25">
      <c r="A104" s="10">
        <v>2020</v>
      </c>
      <c r="B104" s="10" t="s">
        <v>8</v>
      </c>
      <c r="C104" s="22" t="s">
        <v>69</v>
      </c>
      <c r="D104" s="29">
        <v>43940.625</v>
      </c>
      <c r="E104" s="32">
        <v>43940.625</v>
      </c>
      <c r="F104" s="40">
        <v>-20.399999999999999</v>
      </c>
      <c r="G104" s="22" t="s">
        <v>69</v>
      </c>
      <c r="L104" s="4"/>
    </row>
    <row r="105" spans="1:12" x14ac:dyDescent="0.25">
      <c r="A105" s="10">
        <v>2020</v>
      </c>
      <c r="B105" s="10" t="s">
        <v>8</v>
      </c>
      <c r="C105" s="22" t="s">
        <v>69</v>
      </c>
      <c r="D105" s="29">
        <v>43940.666666666664</v>
      </c>
      <c r="E105" s="32">
        <v>43940.666666666664</v>
      </c>
      <c r="F105" s="40">
        <v>-10.08</v>
      </c>
      <c r="G105" s="22" t="s">
        <v>69</v>
      </c>
      <c r="L105" s="4"/>
    </row>
    <row r="106" spans="1:12" x14ac:dyDescent="0.25">
      <c r="A106" s="10">
        <v>2020</v>
      </c>
      <c r="B106" s="10" t="s">
        <v>8</v>
      </c>
      <c r="C106" s="22" t="s">
        <v>69</v>
      </c>
      <c r="D106" s="29">
        <v>43941.541666666664</v>
      </c>
      <c r="E106" s="32">
        <v>43941.541666666664</v>
      </c>
      <c r="F106" s="40">
        <v>-0.09</v>
      </c>
      <c r="G106" s="22" t="s">
        <v>69</v>
      </c>
      <c r="L106" s="4"/>
    </row>
    <row r="107" spans="1:12" x14ac:dyDescent="0.25">
      <c r="A107" s="10">
        <v>2020</v>
      </c>
      <c r="B107" s="10" t="s">
        <v>8</v>
      </c>
      <c r="C107" s="22" t="s">
        <v>69</v>
      </c>
      <c r="D107" s="29">
        <v>43941.583333333336</v>
      </c>
      <c r="E107" s="32">
        <v>43941.583333333336</v>
      </c>
      <c r="F107" s="40">
        <v>-22.96</v>
      </c>
      <c r="G107" s="22" t="s">
        <v>69</v>
      </c>
      <c r="L107" s="4"/>
    </row>
    <row r="108" spans="1:12" x14ac:dyDescent="0.25">
      <c r="A108" s="10">
        <v>2020</v>
      </c>
      <c r="B108" s="10" t="s">
        <v>8</v>
      </c>
      <c r="C108" s="22" t="s">
        <v>69</v>
      </c>
      <c r="D108" s="29">
        <v>43941.625</v>
      </c>
      <c r="E108" s="32">
        <v>43941.625</v>
      </c>
      <c r="F108" s="40">
        <v>-23.12</v>
      </c>
      <c r="G108" s="22" t="s">
        <v>69</v>
      </c>
      <c r="L108" s="4"/>
    </row>
    <row r="109" spans="1:12" x14ac:dyDescent="0.25">
      <c r="A109" s="10">
        <v>2020</v>
      </c>
      <c r="B109" s="10" t="s">
        <v>8</v>
      </c>
      <c r="C109" s="22" t="s">
        <v>69</v>
      </c>
      <c r="D109" s="29">
        <v>43941.666666666664</v>
      </c>
      <c r="E109" s="32">
        <v>43941.666666666664</v>
      </c>
      <c r="F109" s="40">
        <v>-14.63</v>
      </c>
      <c r="G109" s="22" t="s">
        <v>69</v>
      </c>
      <c r="L109" s="4"/>
    </row>
    <row r="110" spans="1:12" x14ac:dyDescent="0.25">
      <c r="A110" s="10">
        <v>2020</v>
      </c>
      <c r="B110" s="10" t="s">
        <v>8</v>
      </c>
      <c r="C110" s="22" t="s">
        <v>69</v>
      </c>
      <c r="D110" s="29">
        <v>43942.416666666664</v>
      </c>
      <c r="E110" s="32">
        <v>43942.416666666664</v>
      </c>
      <c r="F110" s="40">
        <v>-8.65</v>
      </c>
      <c r="G110" s="22" t="s">
        <v>69</v>
      </c>
      <c r="L110" s="4"/>
    </row>
    <row r="111" spans="1:12" x14ac:dyDescent="0.25">
      <c r="A111" s="10">
        <v>2020</v>
      </c>
      <c r="B111" s="10" t="s">
        <v>8</v>
      </c>
      <c r="C111" s="22" t="s">
        <v>69</v>
      </c>
      <c r="D111" s="29">
        <v>43942.458333333336</v>
      </c>
      <c r="E111" s="32">
        <v>43942.458333333336</v>
      </c>
      <c r="F111" s="40">
        <v>-3.33</v>
      </c>
      <c r="G111" s="22" t="s">
        <v>69</v>
      </c>
      <c r="L111" s="4"/>
    </row>
    <row r="112" spans="1:12" x14ac:dyDescent="0.25">
      <c r="A112" s="10">
        <v>2020</v>
      </c>
      <c r="B112" s="10" t="s">
        <v>8</v>
      </c>
      <c r="C112" s="22" t="s">
        <v>69</v>
      </c>
      <c r="D112" s="29">
        <v>43942.541666666664</v>
      </c>
      <c r="E112" s="32">
        <v>43942.541666666664</v>
      </c>
      <c r="F112" s="40">
        <v>-0.92</v>
      </c>
      <c r="G112" s="22" t="s">
        <v>69</v>
      </c>
      <c r="L112" s="4"/>
    </row>
    <row r="113" spans="1:12" x14ac:dyDescent="0.25">
      <c r="A113" s="10">
        <v>2020</v>
      </c>
      <c r="B113" s="10" t="s">
        <v>8</v>
      </c>
      <c r="C113" s="22" t="s">
        <v>69</v>
      </c>
      <c r="D113" s="29">
        <v>43942.583333333336</v>
      </c>
      <c r="E113" s="32">
        <v>43942.583333333336</v>
      </c>
      <c r="F113" s="40">
        <v>-3.99</v>
      </c>
      <c r="G113" s="22" t="s">
        <v>69</v>
      </c>
      <c r="L113" s="4"/>
    </row>
    <row r="114" spans="1:12" x14ac:dyDescent="0.25">
      <c r="A114" s="10">
        <v>2020</v>
      </c>
      <c r="B114" s="10" t="s">
        <v>8</v>
      </c>
      <c r="C114" s="22" t="s">
        <v>69</v>
      </c>
      <c r="D114" s="29">
        <v>43942.625</v>
      </c>
      <c r="E114" s="32">
        <v>43942.625</v>
      </c>
      <c r="F114" s="40">
        <v>-8.44</v>
      </c>
      <c r="G114" s="22" t="s">
        <v>69</v>
      </c>
      <c r="L114" s="4"/>
    </row>
    <row r="115" spans="1:12" x14ac:dyDescent="0.25">
      <c r="A115" s="10">
        <v>2020</v>
      </c>
      <c r="B115" s="10" t="s">
        <v>8</v>
      </c>
      <c r="C115" s="22" t="s">
        <v>69</v>
      </c>
      <c r="D115" s="29">
        <v>43942.666666666664</v>
      </c>
      <c r="E115" s="32">
        <v>43942.666666666664</v>
      </c>
      <c r="F115" s="40">
        <v>-0.09</v>
      </c>
      <c r="G115" s="22" t="s">
        <v>69</v>
      </c>
      <c r="L115" s="4"/>
    </row>
    <row r="116" spans="1:12" x14ac:dyDescent="0.25">
      <c r="A116" s="10">
        <v>2020</v>
      </c>
      <c r="B116" s="10" t="s">
        <v>8</v>
      </c>
      <c r="C116" s="22" t="s">
        <v>69</v>
      </c>
      <c r="D116" s="29">
        <v>43943.583333333336</v>
      </c>
      <c r="E116" s="32">
        <v>43943.583333333336</v>
      </c>
      <c r="F116" s="40">
        <v>-5.72</v>
      </c>
      <c r="G116" s="22" t="s">
        <v>69</v>
      </c>
      <c r="L116" s="4"/>
    </row>
    <row r="117" spans="1:12" x14ac:dyDescent="0.25">
      <c r="A117" s="10">
        <v>2020</v>
      </c>
      <c r="B117" s="10" t="s">
        <v>8</v>
      </c>
      <c r="C117" s="22" t="s">
        <v>69</v>
      </c>
      <c r="D117" s="29">
        <v>43943.625</v>
      </c>
      <c r="E117" s="32">
        <v>43943.625</v>
      </c>
      <c r="F117" s="40">
        <v>-0.78</v>
      </c>
      <c r="G117" s="22" t="s">
        <v>69</v>
      </c>
      <c r="L117" s="4"/>
    </row>
    <row r="118" spans="1:12" x14ac:dyDescent="0.25">
      <c r="A118" s="10">
        <f>A53+1</f>
        <v>2020</v>
      </c>
      <c r="B118" s="10" t="s">
        <v>9</v>
      </c>
      <c r="C118" s="22" t="s">
        <v>69</v>
      </c>
      <c r="D118" s="29">
        <v>43962.125</v>
      </c>
      <c r="E118" s="32">
        <v>43962.125</v>
      </c>
      <c r="F118" s="40">
        <v>-0.01</v>
      </c>
      <c r="G118" s="22" t="s">
        <v>56</v>
      </c>
      <c r="L118" s="4" t="str">
        <f t="shared" si="11"/>
        <v>5 jours ouvrés après la fin du mois de Mai 2020</v>
      </c>
    </row>
    <row r="119" spans="1:12" x14ac:dyDescent="0.25">
      <c r="A119" s="10">
        <f t="shared" ref="A119:A129" si="13">A54+1</f>
        <v>2020</v>
      </c>
      <c r="B119" s="10" t="s">
        <v>9</v>
      </c>
      <c r="C119" s="22" t="s">
        <v>69</v>
      </c>
      <c r="D119" s="29">
        <v>43962.166666666664</v>
      </c>
      <c r="E119" s="32">
        <v>43962.166666666664</v>
      </c>
      <c r="F119" s="40">
        <v>-2.2400000000000002</v>
      </c>
      <c r="G119" s="22" t="s">
        <v>56</v>
      </c>
      <c r="L119" s="4"/>
    </row>
    <row r="120" spans="1:12" x14ac:dyDescent="0.25">
      <c r="A120" s="10">
        <f t="shared" si="13"/>
        <v>2020</v>
      </c>
      <c r="B120" s="10" t="s">
        <v>9</v>
      </c>
      <c r="C120" s="22" t="s">
        <v>69</v>
      </c>
      <c r="D120" s="29">
        <v>43962.208333333336</v>
      </c>
      <c r="E120" s="32">
        <v>43962.208333333336</v>
      </c>
      <c r="F120" s="40">
        <v>-0.02</v>
      </c>
      <c r="G120" s="22" t="s">
        <v>56</v>
      </c>
      <c r="L120" s="4"/>
    </row>
    <row r="121" spans="1:12" x14ac:dyDescent="0.25">
      <c r="A121" s="10">
        <f t="shared" si="13"/>
        <v>2020</v>
      </c>
      <c r="B121" s="10" t="s">
        <v>9</v>
      </c>
      <c r="C121" s="22" t="s">
        <v>69</v>
      </c>
      <c r="D121" s="29">
        <v>43968.541666666664</v>
      </c>
      <c r="E121" s="32">
        <v>43968.541666666664</v>
      </c>
      <c r="F121" s="40">
        <v>-2.69</v>
      </c>
      <c r="G121" s="22" t="s">
        <v>69</v>
      </c>
      <c r="L121" s="4"/>
    </row>
    <row r="122" spans="1:12" x14ac:dyDescent="0.25">
      <c r="A122" s="10">
        <f t="shared" si="13"/>
        <v>2020</v>
      </c>
      <c r="B122" s="10" t="s">
        <v>9</v>
      </c>
      <c r="C122" s="22" t="s">
        <v>69</v>
      </c>
      <c r="D122" s="29">
        <v>43968.583333333336</v>
      </c>
      <c r="E122" s="32">
        <v>43968.583333333336</v>
      </c>
      <c r="F122" s="40">
        <v>-11.79</v>
      </c>
      <c r="G122" s="22" t="s">
        <v>69</v>
      </c>
      <c r="L122" s="4"/>
    </row>
    <row r="123" spans="1:12" x14ac:dyDescent="0.25">
      <c r="A123" s="10">
        <f t="shared" si="13"/>
        <v>2020</v>
      </c>
      <c r="B123" s="10" t="s">
        <v>9</v>
      </c>
      <c r="C123" s="22" t="s">
        <v>69</v>
      </c>
      <c r="D123" s="29">
        <v>43968.625</v>
      </c>
      <c r="E123" s="32">
        <v>43968.625</v>
      </c>
      <c r="F123" s="40">
        <v>-11.19</v>
      </c>
      <c r="G123" s="22" t="s">
        <v>69</v>
      </c>
      <c r="L123" s="4"/>
    </row>
    <row r="124" spans="1:12" x14ac:dyDescent="0.25">
      <c r="A124" s="10">
        <f t="shared" si="13"/>
        <v>2020</v>
      </c>
      <c r="B124" s="10" t="s">
        <v>9</v>
      </c>
      <c r="C124" s="22" t="s">
        <v>69</v>
      </c>
      <c r="D124" s="29">
        <v>43968.666666666664</v>
      </c>
      <c r="E124" s="32">
        <v>43968.666666666664</v>
      </c>
      <c r="F124" s="40">
        <v>-0.7</v>
      </c>
      <c r="G124" s="22" t="s">
        <v>69</v>
      </c>
      <c r="L124" s="4"/>
    </row>
    <row r="125" spans="1:12" x14ac:dyDescent="0.25">
      <c r="A125" s="10">
        <f t="shared" si="13"/>
        <v>2020</v>
      </c>
      <c r="B125" s="10" t="s">
        <v>9</v>
      </c>
      <c r="C125" s="22" t="s">
        <v>69</v>
      </c>
      <c r="D125" s="29">
        <v>43975.041666666664</v>
      </c>
      <c r="E125" s="32">
        <v>43975.041666666664</v>
      </c>
      <c r="F125" s="40">
        <v>-1.42</v>
      </c>
      <c r="G125" s="22" t="s">
        <v>56</v>
      </c>
      <c r="L125" s="4"/>
    </row>
    <row r="126" spans="1:12" x14ac:dyDescent="0.25">
      <c r="A126" s="10">
        <f t="shared" si="13"/>
        <v>2020</v>
      </c>
      <c r="B126" s="10" t="s">
        <v>9</v>
      </c>
      <c r="C126" s="22" t="s">
        <v>69</v>
      </c>
      <c r="D126" s="29">
        <v>43975.083333333336</v>
      </c>
      <c r="E126" s="32">
        <v>43975.083333333336</v>
      </c>
      <c r="F126" s="40">
        <v>-6.72</v>
      </c>
      <c r="G126" s="22" t="s">
        <v>56</v>
      </c>
      <c r="L126" s="4"/>
    </row>
    <row r="127" spans="1:12" x14ac:dyDescent="0.25">
      <c r="A127" s="10">
        <f t="shared" si="13"/>
        <v>2020</v>
      </c>
      <c r="B127" s="10" t="s">
        <v>9</v>
      </c>
      <c r="C127" s="22" t="s">
        <v>69</v>
      </c>
      <c r="D127" s="29">
        <v>43975.125</v>
      </c>
      <c r="E127" s="32">
        <v>43975.125</v>
      </c>
      <c r="F127" s="40">
        <v>-16.97</v>
      </c>
      <c r="G127" s="22" t="s">
        <v>56</v>
      </c>
      <c r="L127" s="4"/>
    </row>
    <row r="128" spans="1:12" x14ac:dyDescent="0.25">
      <c r="A128" s="10">
        <f t="shared" si="13"/>
        <v>2020</v>
      </c>
      <c r="B128" s="10" t="s">
        <v>9</v>
      </c>
      <c r="C128" s="22" t="s">
        <v>69</v>
      </c>
      <c r="D128" s="29">
        <v>43975.166666666664</v>
      </c>
      <c r="E128" s="32">
        <v>43975.166666666664</v>
      </c>
      <c r="F128" s="40">
        <v>-18.57</v>
      </c>
      <c r="G128" s="22" t="s">
        <v>56</v>
      </c>
      <c r="L128" s="4"/>
    </row>
    <row r="129" spans="1:12" x14ac:dyDescent="0.25">
      <c r="A129" s="10">
        <f t="shared" si="13"/>
        <v>2020</v>
      </c>
      <c r="B129" s="10" t="s">
        <v>9</v>
      </c>
      <c r="C129" s="22" t="s">
        <v>69</v>
      </c>
      <c r="D129" s="29">
        <v>43975.208333333336</v>
      </c>
      <c r="E129" s="32">
        <v>43975.208333333336</v>
      </c>
      <c r="F129" s="40">
        <v>-21.77</v>
      </c>
      <c r="G129" s="22" t="s">
        <v>56</v>
      </c>
      <c r="L129" s="4"/>
    </row>
    <row r="130" spans="1:12" x14ac:dyDescent="0.25">
      <c r="A130" s="10">
        <v>2020</v>
      </c>
      <c r="B130" s="10" t="s">
        <v>9</v>
      </c>
      <c r="C130" s="22" t="s">
        <v>69</v>
      </c>
      <c r="D130" s="29">
        <v>43975.25</v>
      </c>
      <c r="E130" s="32">
        <v>43975.25</v>
      </c>
      <c r="F130" s="40">
        <v>-28.1</v>
      </c>
      <c r="G130" s="22" t="s">
        <v>56</v>
      </c>
      <c r="L130" s="4"/>
    </row>
    <row r="131" spans="1:12" x14ac:dyDescent="0.25">
      <c r="A131" s="10">
        <v>2020</v>
      </c>
      <c r="B131" s="10" t="s">
        <v>9</v>
      </c>
      <c r="C131" s="22" t="s">
        <v>69</v>
      </c>
      <c r="D131" s="29">
        <v>43975.291666666664</v>
      </c>
      <c r="E131" s="32">
        <v>43975.291666666664</v>
      </c>
      <c r="F131" s="40">
        <v>-24.9</v>
      </c>
      <c r="G131" s="22" t="s">
        <v>56</v>
      </c>
      <c r="L131" s="4"/>
    </row>
    <row r="132" spans="1:12" x14ac:dyDescent="0.25">
      <c r="A132" s="10">
        <v>2020</v>
      </c>
      <c r="B132" s="10" t="s">
        <v>9</v>
      </c>
      <c r="C132" s="22" t="s">
        <v>69</v>
      </c>
      <c r="D132" s="29">
        <v>43975.333333333336</v>
      </c>
      <c r="E132" s="32">
        <v>43975.333333333336</v>
      </c>
      <c r="F132" s="40">
        <v>-26.11</v>
      </c>
      <c r="G132" s="22" t="s">
        <v>69</v>
      </c>
      <c r="L132" s="4"/>
    </row>
    <row r="133" spans="1:12" x14ac:dyDescent="0.25">
      <c r="A133" s="10">
        <v>2020</v>
      </c>
      <c r="B133" s="10" t="s">
        <v>9</v>
      </c>
      <c r="C133" s="22" t="s">
        <v>69</v>
      </c>
      <c r="D133" s="29">
        <v>43975.375</v>
      </c>
      <c r="E133" s="32">
        <v>43975.375</v>
      </c>
      <c r="F133" s="40">
        <v>-27.76</v>
      </c>
      <c r="G133" s="22" t="s">
        <v>69</v>
      </c>
      <c r="L133" s="4"/>
    </row>
    <row r="134" spans="1:12" x14ac:dyDescent="0.25">
      <c r="A134" s="10">
        <v>2020</v>
      </c>
      <c r="B134" s="10" t="s">
        <v>9</v>
      </c>
      <c r="C134" s="22" t="s">
        <v>69</v>
      </c>
      <c r="D134" s="29">
        <v>43975.416666666664</v>
      </c>
      <c r="E134" s="32">
        <v>43975.416666666664</v>
      </c>
      <c r="F134" s="40">
        <v>-21.15</v>
      </c>
      <c r="G134" s="22" t="s">
        <v>69</v>
      </c>
      <c r="L134" s="4"/>
    </row>
    <row r="135" spans="1:12" x14ac:dyDescent="0.25">
      <c r="A135" s="10">
        <v>2020</v>
      </c>
      <c r="B135" s="10" t="s">
        <v>9</v>
      </c>
      <c r="C135" s="22" t="s">
        <v>69</v>
      </c>
      <c r="D135" s="29">
        <v>43975.458333333336</v>
      </c>
      <c r="E135" s="32">
        <v>43975.458333333336</v>
      </c>
      <c r="F135" s="40">
        <v>-0.01</v>
      </c>
      <c r="G135" s="22" t="s">
        <v>69</v>
      </c>
      <c r="L135" s="4"/>
    </row>
    <row r="136" spans="1:12" x14ac:dyDescent="0.25">
      <c r="A136" s="10">
        <v>2020</v>
      </c>
      <c r="B136" s="10" t="s">
        <v>9</v>
      </c>
      <c r="C136" s="22" t="s">
        <v>69</v>
      </c>
      <c r="D136" s="29">
        <v>43975.541666666664</v>
      </c>
      <c r="E136" s="32">
        <v>43975.541666666664</v>
      </c>
      <c r="F136" s="40">
        <v>-5.58</v>
      </c>
      <c r="G136" s="22" t="s">
        <v>69</v>
      </c>
      <c r="L136" s="4"/>
    </row>
    <row r="137" spans="1:12" x14ac:dyDescent="0.25">
      <c r="A137" s="10">
        <v>2020</v>
      </c>
      <c r="B137" s="10" t="s">
        <v>9</v>
      </c>
      <c r="C137" s="22" t="s">
        <v>69</v>
      </c>
      <c r="D137" s="29">
        <v>43975.583333333336</v>
      </c>
      <c r="E137" s="32">
        <v>43975.583333333336</v>
      </c>
      <c r="F137" s="40">
        <v>-41.98</v>
      </c>
      <c r="G137" s="22" t="s">
        <v>69</v>
      </c>
      <c r="L137" s="4"/>
    </row>
    <row r="138" spans="1:12" x14ac:dyDescent="0.25">
      <c r="A138" s="10">
        <v>2020</v>
      </c>
      <c r="B138" s="10" t="s">
        <v>9</v>
      </c>
      <c r="C138" s="22" t="s">
        <v>69</v>
      </c>
      <c r="D138" s="29">
        <v>43975.625</v>
      </c>
      <c r="E138" s="32">
        <v>43975.625</v>
      </c>
      <c r="F138" s="40">
        <v>-48.17</v>
      </c>
      <c r="G138" s="22" t="s">
        <v>69</v>
      </c>
      <c r="L138" s="4"/>
    </row>
    <row r="139" spans="1:12" x14ac:dyDescent="0.25">
      <c r="A139" s="10">
        <v>2020</v>
      </c>
      <c r="B139" s="10" t="s">
        <v>9</v>
      </c>
      <c r="C139" s="22" t="s">
        <v>69</v>
      </c>
      <c r="D139" s="29">
        <v>43975.666666666664</v>
      </c>
      <c r="E139" s="32">
        <v>43975.666666666664</v>
      </c>
      <c r="F139" s="40">
        <v>-39.93</v>
      </c>
      <c r="G139" s="22" t="s">
        <v>69</v>
      </c>
      <c r="L139" s="4"/>
    </row>
    <row r="140" spans="1:12" x14ac:dyDescent="0.25">
      <c r="A140" s="10">
        <v>2020</v>
      </c>
      <c r="B140" s="10" t="s">
        <v>9</v>
      </c>
      <c r="C140" s="22" t="s">
        <v>69</v>
      </c>
      <c r="D140" s="29">
        <v>43975.708333333336</v>
      </c>
      <c r="E140" s="32">
        <v>43975.708333333336</v>
      </c>
      <c r="F140" s="40">
        <v>-5.58</v>
      </c>
      <c r="G140" s="22" t="s">
        <v>69</v>
      </c>
      <c r="L140" s="4"/>
    </row>
    <row r="141" spans="1:12" x14ac:dyDescent="0.25">
      <c r="A141" s="10">
        <v>2020</v>
      </c>
      <c r="B141" s="10" t="s">
        <v>9</v>
      </c>
      <c r="C141" s="22" t="s">
        <v>69</v>
      </c>
      <c r="D141" s="29">
        <v>43982.541666666664</v>
      </c>
      <c r="E141" s="32">
        <v>43982.541666666664</v>
      </c>
      <c r="F141" s="40">
        <v>-7.68</v>
      </c>
      <c r="G141" s="22" t="s">
        <v>69</v>
      </c>
      <c r="L141" s="4"/>
    </row>
    <row r="142" spans="1:12" x14ac:dyDescent="0.25">
      <c r="A142" s="10">
        <v>2020</v>
      </c>
      <c r="B142" s="10" t="s">
        <v>9</v>
      </c>
      <c r="C142" s="22" t="s">
        <v>69</v>
      </c>
      <c r="D142" s="29">
        <v>43982.583333333336</v>
      </c>
      <c r="E142" s="32">
        <v>43982.583333333336</v>
      </c>
      <c r="F142" s="40">
        <v>-33.049999999999997</v>
      </c>
      <c r="G142" s="22" t="s">
        <v>69</v>
      </c>
      <c r="L142" s="4"/>
    </row>
    <row r="143" spans="1:12" x14ac:dyDescent="0.25">
      <c r="A143" s="10">
        <v>2020</v>
      </c>
      <c r="B143" s="10" t="s">
        <v>9</v>
      </c>
      <c r="C143" s="22" t="s">
        <v>69</v>
      </c>
      <c r="D143" s="29">
        <v>43982.625</v>
      </c>
      <c r="E143" s="32">
        <v>43982.625</v>
      </c>
      <c r="F143" s="40">
        <v>-40.79</v>
      </c>
      <c r="G143" s="22" t="s">
        <v>69</v>
      </c>
      <c r="L143" s="4"/>
    </row>
    <row r="144" spans="1:12" x14ac:dyDescent="0.25">
      <c r="A144" s="10">
        <v>2020</v>
      </c>
      <c r="B144" s="10" t="s">
        <v>9</v>
      </c>
      <c r="C144" s="22" t="s">
        <v>69</v>
      </c>
      <c r="D144" s="29">
        <v>43982.666666666664</v>
      </c>
      <c r="E144" s="32">
        <v>43982.666666666664</v>
      </c>
      <c r="F144" s="40">
        <v>-17.79</v>
      </c>
      <c r="G144" s="22" t="s">
        <v>69</v>
      </c>
      <c r="L144" s="4"/>
    </row>
    <row r="145" spans="1:12" x14ac:dyDescent="0.25">
      <c r="A145" s="10">
        <f>A58+1</f>
        <v>2020</v>
      </c>
      <c r="B145" s="10" t="s">
        <v>10</v>
      </c>
      <c r="C145" s="22" t="s">
        <v>69</v>
      </c>
      <c r="D145" s="29">
        <v>43983.541666666664</v>
      </c>
      <c r="E145" s="32">
        <v>43983.541666666664</v>
      </c>
      <c r="F145" s="40">
        <v>-2.93</v>
      </c>
      <c r="G145" s="22" t="s">
        <v>69</v>
      </c>
      <c r="L145" s="4" t="str">
        <f t="shared" si="11"/>
        <v>5 jours ouvrés après la fin du mois de Juin 2020</v>
      </c>
    </row>
    <row r="146" spans="1:12" x14ac:dyDescent="0.25">
      <c r="A146" s="10">
        <f>A59+1</f>
        <v>2020</v>
      </c>
      <c r="B146" s="10" t="s">
        <v>10</v>
      </c>
      <c r="C146" s="22" t="s">
        <v>69</v>
      </c>
      <c r="D146" s="29">
        <v>43983.583333333336</v>
      </c>
      <c r="E146" s="32">
        <v>43983.583333333336</v>
      </c>
      <c r="F146" s="40">
        <v>-9.9600000000000009</v>
      </c>
      <c r="G146" s="22" t="s">
        <v>69</v>
      </c>
      <c r="L146" s="4"/>
    </row>
    <row r="147" spans="1:12" x14ac:dyDescent="0.25">
      <c r="A147" s="10">
        <f>A60+1</f>
        <v>2020</v>
      </c>
      <c r="B147" s="10" t="s">
        <v>10</v>
      </c>
      <c r="C147" s="22" t="s">
        <v>69</v>
      </c>
      <c r="D147" s="29">
        <v>43983.625</v>
      </c>
      <c r="E147" s="32">
        <v>43983.625</v>
      </c>
      <c r="F147" s="40">
        <v>-6.24</v>
      </c>
      <c r="G147" s="22" t="s">
        <v>69</v>
      </c>
      <c r="L147" s="4"/>
    </row>
    <row r="148" spans="1:12" x14ac:dyDescent="0.25">
      <c r="A148" s="10">
        <f>A61+1</f>
        <v>2020</v>
      </c>
      <c r="B148" s="10" t="s">
        <v>10</v>
      </c>
      <c r="C148" s="22" t="s">
        <v>69</v>
      </c>
      <c r="D148" s="29">
        <v>43988.583333333336</v>
      </c>
      <c r="E148" s="32">
        <v>43988.583333333336</v>
      </c>
      <c r="F148" s="40">
        <v>-3.46</v>
      </c>
      <c r="G148" s="22" t="s">
        <v>69</v>
      </c>
      <c r="L148" s="4"/>
    </row>
    <row r="149" spans="1:12" x14ac:dyDescent="0.25">
      <c r="A149" s="10">
        <f>A62+1</f>
        <v>2020</v>
      </c>
      <c r="B149" s="10" t="s">
        <v>10</v>
      </c>
      <c r="C149" s="22" t="s">
        <v>69</v>
      </c>
      <c r="D149" s="29">
        <v>43988.625</v>
      </c>
      <c r="E149" s="32">
        <v>43988.625</v>
      </c>
      <c r="F149" s="40">
        <v>-1.71</v>
      </c>
      <c r="G149" s="22" t="s">
        <v>69</v>
      </c>
      <c r="L149" s="4"/>
    </row>
    <row r="150" spans="1:12" x14ac:dyDescent="0.25">
      <c r="A150" s="10">
        <f t="shared" ref="A150:A155" si="14">A68+1</f>
        <v>2020</v>
      </c>
      <c r="B150" s="10" t="s">
        <v>11</v>
      </c>
      <c r="C150" s="22" t="s">
        <v>69</v>
      </c>
      <c r="D150" s="29">
        <v>44017.125</v>
      </c>
      <c r="E150" s="32">
        <v>44017.125</v>
      </c>
      <c r="F150" s="40">
        <v>-0.05</v>
      </c>
      <c r="G150" s="22" t="s">
        <v>56</v>
      </c>
      <c r="L150" s="4" t="str">
        <f t="shared" si="11"/>
        <v>5 jours ouvrés après la fin du mois de Juillet 2020</v>
      </c>
    </row>
    <row r="151" spans="1:12" x14ac:dyDescent="0.25">
      <c r="A151" s="10">
        <f t="shared" si="14"/>
        <v>2020</v>
      </c>
      <c r="B151" s="10" t="s">
        <v>11</v>
      </c>
      <c r="C151" s="22" t="s">
        <v>69</v>
      </c>
      <c r="D151" s="29">
        <v>44017.166666666664</v>
      </c>
      <c r="E151" s="32">
        <v>44017.166666666664</v>
      </c>
      <c r="F151" s="40">
        <v>-3.82</v>
      </c>
      <c r="G151" s="22" t="s">
        <v>56</v>
      </c>
      <c r="L151" s="4"/>
    </row>
    <row r="152" spans="1:12" x14ac:dyDescent="0.25">
      <c r="A152" s="10">
        <f t="shared" si="14"/>
        <v>2020</v>
      </c>
      <c r="B152" s="10" t="s">
        <v>11</v>
      </c>
      <c r="C152" s="22" t="s">
        <v>69</v>
      </c>
      <c r="D152" s="29">
        <v>44017.208333333336</v>
      </c>
      <c r="E152" s="32">
        <v>44017.208333333336</v>
      </c>
      <c r="F152" s="40">
        <v>-13.5</v>
      </c>
      <c r="G152" s="22" t="s">
        <v>56</v>
      </c>
      <c r="L152" s="4"/>
    </row>
    <row r="153" spans="1:12" x14ac:dyDescent="0.25">
      <c r="A153" s="10">
        <f t="shared" si="14"/>
        <v>2020</v>
      </c>
      <c r="B153" s="10" t="s">
        <v>11</v>
      </c>
      <c r="C153" s="22" t="s">
        <v>69</v>
      </c>
      <c r="D153" s="29">
        <v>44017.25</v>
      </c>
      <c r="E153" s="32">
        <v>44017.25</v>
      </c>
      <c r="F153" s="40">
        <v>-14.91</v>
      </c>
      <c r="G153" s="22" t="s">
        <v>56</v>
      </c>
      <c r="L153" s="4"/>
    </row>
    <row r="154" spans="1:12" x14ac:dyDescent="0.25">
      <c r="A154" s="10">
        <f t="shared" si="14"/>
        <v>2020</v>
      </c>
      <c r="B154" s="10" t="s">
        <v>11</v>
      </c>
      <c r="C154" s="22" t="s">
        <v>69</v>
      </c>
      <c r="D154" s="29">
        <v>44017.291666666664</v>
      </c>
      <c r="E154" s="32">
        <v>44017.291666666664</v>
      </c>
      <c r="F154" s="40">
        <v>-13.45</v>
      </c>
      <c r="G154" s="22" t="s">
        <v>56</v>
      </c>
      <c r="L154" s="4"/>
    </row>
    <row r="155" spans="1:12" x14ac:dyDescent="0.25">
      <c r="A155" s="10">
        <f t="shared" si="14"/>
        <v>2020</v>
      </c>
      <c r="B155" s="10" t="s">
        <v>11</v>
      </c>
      <c r="C155" s="22" t="s">
        <v>69</v>
      </c>
      <c r="D155" s="29">
        <v>44017.333333333336</v>
      </c>
      <c r="E155" s="32">
        <v>44017.333333333336</v>
      </c>
      <c r="F155" s="40">
        <v>-13.87</v>
      </c>
      <c r="G155" s="22" t="s">
        <v>69</v>
      </c>
      <c r="L155" s="4"/>
    </row>
    <row r="156" spans="1:12" x14ac:dyDescent="0.25">
      <c r="A156" s="10">
        <v>2020</v>
      </c>
      <c r="B156" s="10" t="s">
        <v>11</v>
      </c>
      <c r="C156" s="22" t="s">
        <v>69</v>
      </c>
      <c r="D156" s="29">
        <v>44017.375</v>
      </c>
      <c r="E156" s="32">
        <v>44017.375</v>
      </c>
      <c r="F156" s="40">
        <v>-13.52</v>
      </c>
      <c r="G156" s="22" t="s">
        <v>69</v>
      </c>
      <c r="L156" s="4"/>
    </row>
    <row r="157" spans="1:12" x14ac:dyDescent="0.25">
      <c r="A157" s="10">
        <v>2020</v>
      </c>
      <c r="B157" s="10" t="s">
        <v>11</v>
      </c>
      <c r="C157" s="22" t="s">
        <v>69</v>
      </c>
      <c r="D157" s="29">
        <v>44017.416666666664</v>
      </c>
      <c r="E157" s="32">
        <v>44017.416666666664</v>
      </c>
      <c r="F157" s="40">
        <v>-5.79</v>
      </c>
      <c r="G157" s="22" t="s">
        <v>69</v>
      </c>
      <c r="L157" s="4"/>
    </row>
    <row r="158" spans="1:12" x14ac:dyDescent="0.25">
      <c r="A158" s="10">
        <v>2020</v>
      </c>
      <c r="B158" s="10" t="s">
        <v>11</v>
      </c>
      <c r="C158" s="22" t="s">
        <v>69</v>
      </c>
      <c r="D158" s="29">
        <v>44017.583333333336</v>
      </c>
      <c r="E158" s="32">
        <v>44017.583333333336</v>
      </c>
      <c r="F158" s="40">
        <v>-7.75</v>
      </c>
      <c r="G158" s="22" t="s">
        <v>69</v>
      </c>
      <c r="L158" s="4"/>
    </row>
    <row r="159" spans="1:12" x14ac:dyDescent="0.25">
      <c r="A159" s="10">
        <v>2020</v>
      </c>
      <c r="B159" s="10" t="s">
        <v>11</v>
      </c>
      <c r="C159" s="22" t="s">
        <v>69</v>
      </c>
      <c r="D159" s="29">
        <v>44017.625</v>
      </c>
      <c r="E159" s="32">
        <v>44017.625</v>
      </c>
      <c r="F159" s="40">
        <v>-19.170000000000002</v>
      </c>
      <c r="G159" s="22" t="s">
        <v>69</v>
      </c>
      <c r="L159" s="4"/>
    </row>
    <row r="160" spans="1:12" x14ac:dyDescent="0.25">
      <c r="A160" s="10">
        <v>2020</v>
      </c>
      <c r="B160" s="10" t="s">
        <v>11</v>
      </c>
      <c r="C160" s="22" t="s">
        <v>69</v>
      </c>
      <c r="D160" s="29">
        <v>44017.666666666664</v>
      </c>
      <c r="E160" s="32">
        <v>44017.666666666664</v>
      </c>
      <c r="F160" s="40">
        <v>-13.27</v>
      </c>
      <c r="G160" s="22" t="s">
        <v>69</v>
      </c>
      <c r="L160" s="4"/>
    </row>
    <row r="161" spans="1:12" x14ac:dyDescent="0.25">
      <c r="A161" s="10">
        <v>2020</v>
      </c>
      <c r="B161" s="10" t="s">
        <v>11</v>
      </c>
      <c r="C161" s="22" t="s">
        <v>69</v>
      </c>
      <c r="D161" s="29">
        <v>44017.708333333336</v>
      </c>
      <c r="E161" s="32">
        <v>44017.708333333336</v>
      </c>
      <c r="F161" s="40">
        <v>-5.28</v>
      </c>
      <c r="G161" s="22" t="s">
        <v>69</v>
      </c>
      <c r="L161" s="4"/>
    </row>
    <row r="162" spans="1:12" x14ac:dyDescent="0.25">
      <c r="A162" s="10">
        <v>2020</v>
      </c>
      <c r="B162" s="10" t="s">
        <v>12</v>
      </c>
      <c r="C162" s="22" t="s">
        <v>56</v>
      </c>
      <c r="D162" s="29" t="str">
        <f t="shared" ref="D162:G163" si="15">IF($C162="non","-","")</f>
        <v>-</v>
      </c>
      <c r="E162" s="32" t="str">
        <f t="shared" si="15"/>
        <v>-</v>
      </c>
      <c r="F162" s="22" t="str">
        <f t="shared" si="15"/>
        <v>-</v>
      </c>
      <c r="G162" s="40" t="str">
        <f t="shared" si="15"/>
        <v>-</v>
      </c>
      <c r="L162" s="4" t="str">
        <f t="shared" si="11"/>
        <v>5 jours ouvrés après la fin du mois de Août 2020</v>
      </c>
    </row>
    <row r="163" spans="1:12" x14ac:dyDescent="0.25">
      <c r="A163" s="10">
        <v>2020</v>
      </c>
      <c r="B163" s="10" t="s">
        <v>13</v>
      </c>
      <c r="C163" s="22" t="s">
        <v>56</v>
      </c>
      <c r="D163" s="29" t="str">
        <f t="shared" si="15"/>
        <v>-</v>
      </c>
      <c r="E163" s="32" t="str">
        <f t="shared" si="15"/>
        <v>-</v>
      </c>
      <c r="F163" s="22" t="str">
        <f t="shared" si="15"/>
        <v>-</v>
      </c>
      <c r="G163" s="40" t="str">
        <f t="shared" si="15"/>
        <v>-</v>
      </c>
      <c r="L163" s="4" t="str">
        <f t="shared" si="11"/>
        <v>5 jours ouvrés après la fin du mois de Septembre 2020</v>
      </c>
    </row>
    <row r="164" spans="1:12" x14ac:dyDescent="0.25">
      <c r="A164" s="10">
        <v>2020</v>
      </c>
      <c r="B164" s="10" t="s">
        <v>14</v>
      </c>
      <c r="C164" s="22" t="s">
        <v>69</v>
      </c>
      <c r="D164" s="29">
        <v>44129.125</v>
      </c>
      <c r="E164" s="32">
        <v>44129.125</v>
      </c>
      <c r="F164" s="40">
        <v>-0.1</v>
      </c>
      <c r="G164" s="22" t="s">
        <v>56</v>
      </c>
      <c r="L164" s="4" t="str">
        <f t="shared" si="11"/>
        <v>5 jours ouvrés après la fin du mois de Octobre 2020</v>
      </c>
    </row>
    <row r="165" spans="1:12" x14ac:dyDescent="0.25">
      <c r="A165" s="10">
        <v>2020</v>
      </c>
      <c r="B165" s="10" t="s">
        <v>14</v>
      </c>
      <c r="C165" s="22" t="s">
        <v>69</v>
      </c>
      <c r="D165" s="29">
        <v>44129.166666666664</v>
      </c>
      <c r="E165" s="32">
        <v>44129.166666666664</v>
      </c>
      <c r="F165" s="40">
        <v>-7.72</v>
      </c>
      <c r="G165" s="22" t="s">
        <v>56</v>
      </c>
      <c r="L165" s="4"/>
    </row>
    <row r="166" spans="1:12" x14ac:dyDescent="0.25">
      <c r="A166" s="10">
        <v>2020</v>
      </c>
      <c r="B166" s="10" t="s">
        <v>14</v>
      </c>
      <c r="C166" s="22" t="s">
        <v>69</v>
      </c>
      <c r="D166" s="29">
        <v>44129.208333333336</v>
      </c>
      <c r="E166" s="32">
        <v>44129.208333333336</v>
      </c>
      <c r="F166" s="40">
        <v>-1.1000000000000001</v>
      </c>
      <c r="G166" s="22" t="s">
        <v>56</v>
      </c>
      <c r="L166" s="4"/>
    </row>
    <row r="167" spans="1:12" x14ac:dyDescent="0.25">
      <c r="A167" s="10">
        <v>2020</v>
      </c>
      <c r="B167" s="10" t="s">
        <v>15</v>
      </c>
      <c r="C167" s="22" t="s">
        <v>69</v>
      </c>
      <c r="D167" s="29">
        <v>44137.083333333336</v>
      </c>
      <c r="E167" s="32">
        <v>44137.083333333336</v>
      </c>
      <c r="F167" s="40">
        <v>-0.93</v>
      </c>
      <c r="G167" s="22" t="s">
        <v>56</v>
      </c>
      <c r="L167" s="4" t="str">
        <f t="shared" si="11"/>
        <v>5 jours ouvrés après la fin du mois de Novembre 2020</v>
      </c>
    </row>
    <row r="168" spans="1:12" x14ac:dyDescent="0.25">
      <c r="A168" s="10">
        <v>2020</v>
      </c>
      <c r="B168" s="10" t="s">
        <v>15</v>
      </c>
      <c r="C168" s="22" t="s">
        <v>69</v>
      </c>
      <c r="D168" s="29">
        <v>44137.125</v>
      </c>
      <c r="E168" s="32">
        <v>44137.125</v>
      </c>
      <c r="F168" s="40">
        <v>-7.97</v>
      </c>
      <c r="G168" s="22" t="s">
        <v>56</v>
      </c>
      <c r="L168" s="4"/>
    </row>
    <row r="169" spans="1:12" x14ac:dyDescent="0.25">
      <c r="A169" s="10">
        <v>2020</v>
      </c>
      <c r="B169" s="10" t="s">
        <v>15</v>
      </c>
      <c r="C169" s="22" t="s">
        <v>69</v>
      </c>
      <c r="D169" s="29">
        <v>44137.166666666664</v>
      </c>
      <c r="E169" s="32">
        <v>44137.166666666664</v>
      </c>
      <c r="F169" s="40">
        <v>-1.37</v>
      </c>
      <c r="G169" s="22" t="s">
        <v>56</v>
      </c>
      <c r="L169" s="4"/>
    </row>
    <row r="170" spans="1:12" x14ac:dyDescent="0.25">
      <c r="A170" s="10">
        <v>2020</v>
      </c>
      <c r="B170" s="10" t="s">
        <v>15</v>
      </c>
      <c r="C170" s="22" t="s">
        <v>69</v>
      </c>
      <c r="D170" s="29">
        <v>44151.083333333336</v>
      </c>
      <c r="E170" s="32">
        <v>44151.083333333336</v>
      </c>
      <c r="F170" s="40">
        <v>-0.1</v>
      </c>
      <c r="G170" s="22" t="s">
        <v>56</v>
      </c>
      <c r="L170" s="4"/>
    </row>
    <row r="171" spans="1:12" x14ac:dyDescent="0.25">
      <c r="A171" s="10">
        <v>2020</v>
      </c>
      <c r="B171" s="10" t="s">
        <v>15</v>
      </c>
      <c r="C171" s="22" t="s">
        <v>69</v>
      </c>
      <c r="D171" s="29">
        <v>44151.125</v>
      </c>
      <c r="E171" s="32">
        <v>44151.125</v>
      </c>
      <c r="F171" s="40">
        <v>-4.2300000000000004</v>
      </c>
      <c r="G171" s="22" t="s">
        <v>56</v>
      </c>
      <c r="L171" s="4"/>
    </row>
    <row r="172" spans="1:12" x14ac:dyDescent="0.25">
      <c r="A172" s="10">
        <v>2020</v>
      </c>
      <c r="B172" s="10" t="s">
        <v>15</v>
      </c>
      <c r="C172" s="22" t="s">
        <v>69</v>
      </c>
      <c r="D172" s="29">
        <v>44151.166666666664</v>
      </c>
      <c r="E172" s="32">
        <v>44151.166666666664</v>
      </c>
      <c r="F172" s="40">
        <v>-1.24</v>
      </c>
      <c r="G172" s="22" t="s">
        <v>56</v>
      </c>
      <c r="L172" s="4"/>
    </row>
    <row r="173" spans="1:12" x14ac:dyDescent="0.25">
      <c r="A173" s="10">
        <v>2020</v>
      </c>
      <c r="B173" s="10" t="s">
        <v>16</v>
      </c>
      <c r="C173" s="22" t="s">
        <v>69</v>
      </c>
      <c r="D173" s="29">
        <v>44187.125</v>
      </c>
      <c r="E173" s="32">
        <v>44157.125</v>
      </c>
      <c r="F173" s="40">
        <v>-1.52</v>
      </c>
      <c r="G173" s="22" t="s">
        <v>56</v>
      </c>
      <c r="L173" s="4"/>
    </row>
    <row r="174" spans="1:12" x14ac:dyDescent="0.25">
      <c r="A174" s="10">
        <v>2020</v>
      </c>
      <c r="B174" s="10" t="s">
        <v>16</v>
      </c>
      <c r="C174" s="22" t="s">
        <v>69</v>
      </c>
      <c r="D174" s="29">
        <v>44187.166666666664</v>
      </c>
      <c r="E174" s="32">
        <v>44157.166666666664</v>
      </c>
      <c r="F174" s="40">
        <v>-1.75</v>
      </c>
      <c r="G174" s="22" t="s">
        <v>56</v>
      </c>
      <c r="L174" s="4"/>
    </row>
    <row r="175" spans="1:12" x14ac:dyDescent="0.25">
      <c r="A175" s="10">
        <v>2020</v>
      </c>
      <c r="B175" s="10" t="s">
        <v>16</v>
      </c>
      <c r="C175" s="22" t="s">
        <v>69</v>
      </c>
      <c r="D175" s="29">
        <v>44192.125</v>
      </c>
      <c r="E175" s="32">
        <v>44162.125</v>
      </c>
      <c r="F175" s="40">
        <v>-1.1299999999999999</v>
      </c>
      <c r="G175" s="22" t="s">
        <v>56</v>
      </c>
      <c r="L175" s="4"/>
    </row>
    <row r="176" spans="1:12" x14ac:dyDescent="0.25">
      <c r="A176" s="10">
        <v>2020</v>
      </c>
      <c r="B176" s="10" t="s">
        <v>16</v>
      </c>
      <c r="C176" s="22" t="s">
        <v>69</v>
      </c>
      <c r="D176" s="29">
        <v>44192.166666666664</v>
      </c>
      <c r="E176" s="32">
        <v>44162.166666666664</v>
      </c>
      <c r="F176" s="40">
        <v>-9.01</v>
      </c>
      <c r="G176" s="22" t="s">
        <v>56</v>
      </c>
      <c r="L176" s="4"/>
    </row>
    <row r="177" spans="1:12" x14ac:dyDescent="0.25">
      <c r="A177" s="10">
        <v>2020</v>
      </c>
      <c r="B177" s="10" t="s">
        <v>16</v>
      </c>
      <c r="C177" s="22" t="s">
        <v>69</v>
      </c>
      <c r="D177" s="29">
        <v>44192.208333333336</v>
      </c>
      <c r="E177" s="32">
        <v>44162.208333333336</v>
      </c>
      <c r="F177" s="40">
        <v>-3.36</v>
      </c>
      <c r="G177" s="22" t="s">
        <v>56</v>
      </c>
      <c r="L177" s="4"/>
    </row>
    <row r="178" spans="1:12" x14ac:dyDescent="0.25">
      <c r="A178" s="10">
        <v>2020</v>
      </c>
      <c r="B178" s="10" t="s">
        <v>16</v>
      </c>
      <c r="C178" s="22" t="s">
        <v>69</v>
      </c>
      <c r="D178" s="29">
        <v>44192.25</v>
      </c>
      <c r="E178" s="32">
        <v>44162.25</v>
      </c>
      <c r="F178" s="40">
        <v>-0.08</v>
      </c>
      <c r="G178" s="22" t="s">
        <v>56</v>
      </c>
      <c r="L178" s="4"/>
    </row>
    <row r="179" spans="1:12" x14ac:dyDescent="0.25">
      <c r="A179" s="10">
        <v>2021</v>
      </c>
      <c r="B179" s="10" t="s">
        <v>5</v>
      </c>
      <c r="C179" s="22" t="s">
        <v>56</v>
      </c>
      <c r="D179" s="29" t="str">
        <f t="shared" ref="D179:G179" si="16">IF($C179="non","-","")</f>
        <v>-</v>
      </c>
      <c r="E179" s="32" t="str">
        <f t="shared" si="16"/>
        <v>-</v>
      </c>
      <c r="F179" s="22" t="str">
        <f t="shared" si="16"/>
        <v>-</v>
      </c>
      <c r="G179" s="40" t="str">
        <f t="shared" si="16"/>
        <v>-</v>
      </c>
      <c r="L179" s="59"/>
    </row>
    <row r="180" spans="1:12" x14ac:dyDescent="0.25">
      <c r="A180" s="10">
        <v>2021</v>
      </c>
      <c r="B180" s="10" t="s">
        <v>6</v>
      </c>
      <c r="C180" s="22" t="s">
        <v>69</v>
      </c>
      <c r="D180" s="29">
        <v>44234.166666666664</v>
      </c>
      <c r="E180" s="32">
        <v>44234.166666666664</v>
      </c>
      <c r="F180" s="40">
        <v>-2.0099999999999998</v>
      </c>
      <c r="G180" s="22" t="s">
        <v>56</v>
      </c>
      <c r="L180" s="59"/>
    </row>
    <row r="181" spans="1:12" x14ac:dyDescent="0.25">
      <c r="A181" s="10">
        <v>2021</v>
      </c>
      <c r="B181" s="10" t="s">
        <v>6</v>
      </c>
      <c r="C181" s="22" t="s">
        <v>69</v>
      </c>
      <c r="D181" s="29">
        <v>44234.208333333336</v>
      </c>
      <c r="E181" s="32">
        <v>44234.208333333336</v>
      </c>
      <c r="F181" s="40">
        <v>-0.06</v>
      </c>
      <c r="G181" s="22" t="s">
        <v>56</v>
      </c>
      <c r="L181" s="59"/>
    </row>
    <row r="182" spans="1:12" x14ac:dyDescent="0.25">
      <c r="A182" s="10">
        <v>2021</v>
      </c>
      <c r="B182" s="10" t="s">
        <v>7</v>
      </c>
      <c r="C182" s="22" t="s">
        <v>69</v>
      </c>
      <c r="D182" s="29">
        <v>44283.583333333336</v>
      </c>
      <c r="E182" s="32">
        <v>44283.583333333336</v>
      </c>
      <c r="F182" s="40">
        <v>-21.67</v>
      </c>
      <c r="G182" s="22" t="s">
        <v>69</v>
      </c>
      <c r="L182" s="59"/>
    </row>
    <row r="183" spans="1:12" x14ac:dyDescent="0.25">
      <c r="A183" s="10">
        <v>2021</v>
      </c>
      <c r="B183" s="10" t="s">
        <v>7</v>
      </c>
      <c r="C183" s="22" t="s">
        <v>69</v>
      </c>
      <c r="D183" s="29">
        <v>44283.625</v>
      </c>
      <c r="E183" s="32">
        <v>44283.625</v>
      </c>
      <c r="F183" s="40">
        <v>-24.61</v>
      </c>
      <c r="G183" s="22" t="s">
        <v>69</v>
      </c>
      <c r="L183" s="59"/>
    </row>
    <row r="184" spans="1:12" x14ac:dyDescent="0.25">
      <c r="A184" s="10">
        <v>2021</v>
      </c>
      <c r="B184" s="10" t="s">
        <v>7</v>
      </c>
      <c r="C184" s="22" t="s">
        <v>69</v>
      </c>
      <c r="D184" s="29">
        <v>44283.666666666664</v>
      </c>
      <c r="E184" s="32">
        <v>44283.666666666664</v>
      </c>
      <c r="F184" s="40">
        <v>-9.16</v>
      </c>
      <c r="G184" s="22" t="s">
        <v>69</v>
      </c>
      <c r="L184" s="59"/>
    </row>
    <row r="185" spans="1:12" x14ac:dyDescent="0.25">
      <c r="A185" s="10">
        <v>2021</v>
      </c>
      <c r="B185" s="10" t="s">
        <v>8</v>
      </c>
      <c r="C185" s="22" t="s">
        <v>69</v>
      </c>
      <c r="D185" s="29">
        <v>44311.583333333336</v>
      </c>
      <c r="E185" s="32">
        <v>44311.583333333336</v>
      </c>
      <c r="F185" s="40">
        <v>-6.94</v>
      </c>
      <c r="G185" s="22" t="s">
        <v>69</v>
      </c>
      <c r="L185" s="59"/>
    </row>
    <row r="186" spans="1:12" x14ac:dyDescent="0.25">
      <c r="A186" s="10">
        <v>2021</v>
      </c>
      <c r="B186" s="10" t="s">
        <v>8</v>
      </c>
      <c r="C186" s="22" t="s">
        <v>69</v>
      </c>
      <c r="D186" s="29">
        <v>44311.625</v>
      </c>
      <c r="E186" s="32">
        <v>44311.625</v>
      </c>
      <c r="F186" s="40">
        <v>-3.29</v>
      </c>
      <c r="G186" s="22" t="s">
        <v>69</v>
      </c>
      <c r="L186" s="59"/>
    </row>
    <row r="187" spans="1:12" x14ac:dyDescent="0.25">
      <c r="A187" s="10">
        <v>2021</v>
      </c>
      <c r="B187" s="10" t="s">
        <v>9</v>
      </c>
      <c r="C187" s="22" t="s">
        <v>69</v>
      </c>
      <c r="D187" s="29">
        <v>44325.416666666664</v>
      </c>
      <c r="E187" s="32">
        <v>44325.416666666664</v>
      </c>
      <c r="F187" s="40">
        <v>-4.91</v>
      </c>
      <c r="G187" s="22" t="s">
        <v>69</v>
      </c>
      <c r="L187" s="59"/>
    </row>
    <row r="188" spans="1:12" x14ac:dyDescent="0.25">
      <c r="A188" s="10">
        <v>2021</v>
      </c>
      <c r="B188" s="10" t="s">
        <v>9</v>
      </c>
      <c r="C188" s="22" t="s">
        <v>69</v>
      </c>
      <c r="D188" s="29">
        <v>44325.458333333336</v>
      </c>
      <c r="E188" s="32">
        <v>44325.458333333336</v>
      </c>
      <c r="F188" s="40">
        <v>-0.03</v>
      </c>
      <c r="G188" s="22" t="s">
        <v>69</v>
      </c>
      <c r="L188" s="59"/>
    </row>
    <row r="189" spans="1:12" x14ac:dyDescent="0.25">
      <c r="A189" s="10">
        <v>2021</v>
      </c>
      <c r="B189" s="10" t="s">
        <v>9</v>
      </c>
      <c r="C189" s="22" t="s">
        <v>69</v>
      </c>
      <c r="D189" s="29">
        <v>44325.5</v>
      </c>
      <c r="E189" s="32">
        <v>44325.5</v>
      </c>
      <c r="F189" s="40">
        <v>-0.02</v>
      </c>
      <c r="G189" s="22" t="s">
        <v>69</v>
      </c>
      <c r="L189" s="59"/>
    </row>
    <row r="190" spans="1:12" x14ac:dyDescent="0.25">
      <c r="A190" s="10">
        <v>2021</v>
      </c>
      <c r="B190" s="10" t="s">
        <v>9</v>
      </c>
      <c r="C190" s="22" t="s">
        <v>69</v>
      </c>
      <c r="D190" s="29">
        <v>44325.541666666664</v>
      </c>
      <c r="E190" s="32">
        <v>44325.541666666664</v>
      </c>
      <c r="F190" s="40">
        <v>-26.42</v>
      </c>
      <c r="G190" s="22" t="s">
        <v>69</v>
      </c>
      <c r="L190" s="59"/>
    </row>
    <row r="191" spans="1:12" x14ac:dyDescent="0.25">
      <c r="A191" s="10">
        <v>2021</v>
      </c>
      <c r="B191" s="10" t="s">
        <v>9</v>
      </c>
      <c r="C191" s="22" t="s">
        <v>69</v>
      </c>
      <c r="D191" s="29">
        <v>44325.583333333336</v>
      </c>
      <c r="E191" s="32">
        <v>44325.583333333336</v>
      </c>
      <c r="F191" s="40">
        <v>-66.180000000000007</v>
      </c>
      <c r="G191" s="22" t="s">
        <v>69</v>
      </c>
      <c r="L191" s="59"/>
    </row>
    <row r="192" spans="1:12" x14ac:dyDescent="0.25">
      <c r="A192" s="10">
        <v>2021</v>
      </c>
      <c r="B192" s="10" t="s">
        <v>9</v>
      </c>
      <c r="C192" s="22" t="s">
        <v>69</v>
      </c>
      <c r="D192" s="29">
        <v>44325.625</v>
      </c>
      <c r="E192" s="32">
        <v>44325.625</v>
      </c>
      <c r="F192" s="40">
        <v>-54.05</v>
      </c>
      <c r="G192" s="22" t="s">
        <v>69</v>
      </c>
      <c r="L192" s="59"/>
    </row>
    <row r="193" spans="1:12" x14ac:dyDescent="0.25">
      <c r="A193" s="10">
        <v>2021</v>
      </c>
      <c r="B193" s="10" t="s">
        <v>9</v>
      </c>
      <c r="C193" s="22" t="s">
        <v>69</v>
      </c>
      <c r="D193" s="29">
        <v>44325.666666666664</v>
      </c>
      <c r="E193" s="32">
        <v>44325.666666666664</v>
      </c>
      <c r="F193" s="40">
        <v>-22.6</v>
      </c>
      <c r="G193" s="22" t="s">
        <v>69</v>
      </c>
      <c r="L193" s="59"/>
    </row>
    <row r="194" spans="1:12" x14ac:dyDescent="0.25">
      <c r="A194" s="10">
        <v>2021</v>
      </c>
      <c r="B194" s="10" t="s">
        <v>9</v>
      </c>
      <c r="C194" s="22" t="s">
        <v>69</v>
      </c>
      <c r="D194" s="29">
        <v>44338.166666666664</v>
      </c>
      <c r="E194" s="32">
        <v>44338.166666666664</v>
      </c>
      <c r="F194" s="40">
        <v>-0.05</v>
      </c>
      <c r="G194" s="22" t="s">
        <v>56</v>
      </c>
      <c r="L194" s="59"/>
    </row>
    <row r="195" spans="1:12" x14ac:dyDescent="0.25">
      <c r="A195" s="10">
        <v>2021</v>
      </c>
      <c r="B195" s="10" t="s">
        <v>9</v>
      </c>
      <c r="C195" s="22" t="s">
        <v>69</v>
      </c>
      <c r="D195" s="29">
        <v>44338.208333333336</v>
      </c>
      <c r="E195" s="32">
        <v>44338.208333333336</v>
      </c>
      <c r="F195" s="40">
        <v>-0.54</v>
      </c>
      <c r="G195" s="22" t="s">
        <v>56</v>
      </c>
      <c r="L195" s="59"/>
    </row>
    <row r="196" spans="1:12" x14ac:dyDescent="0.25">
      <c r="A196" s="10">
        <v>2021</v>
      </c>
      <c r="B196" s="10" t="s">
        <v>9</v>
      </c>
      <c r="C196" s="22" t="s">
        <v>69</v>
      </c>
      <c r="D196" s="29">
        <v>44338.25</v>
      </c>
      <c r="E196" s="32">
        <v>44338.25</v>
      </c>
      <c r="F196" s="40">
        <v>-0.26</v>
      </c>
      <c r="G196" s="22" t="s">
        <v>56</v>
      </c>
      <c r="L196" s="59"/>
    </row>
    <row r="197" spans="1:12" x14ac:dyDescent="0.25">
      <c r="A197" s="10">
        <v>2021</v>
      </c>
      <c r="B197" s="10" t="s">
        <v>9</v>
      </c>
      <c r="C197" s="22" t="s">
        <v>69</v>
      </c>
      <c r="D197" s="29">
        <v>44339.541666666664</v>
      </c>
      <c r="E197" s="32">
        <v>44339.541666666664</v>
      </c>
      <c r="F197" s="40">
        <v>-7.83</v>
      </c>
      <c r="G197" s="22" t="s">
        <v>69</v>
      </c>
      <c r="L197" s="59"/>
    </row>
    <row r="198" spans="1:12" x14ac:dyDescent="0.25">
      <c r="A198" s="10">
        <v>2021</v>
      </c>
      <c r="B198" s="10" t="s">
        <v>9</v>
      </c>
      <c r="C198" s="22" t="s">
        <v>69</v>
      </c>
      <c r="D198" s="29">
        <v>44339.583333333336</v>
      </c>
      <c r="E198" s="32">
        <v>44339.583333333336</v>
      </c>
      <c r="F198" s="40">
        <v>-24.93</v>
      </c>
      <c r="G198" s="22" t="s">
        <v>69</v>
      </c>
      <c r="L198" s="59"/>
    </row>
    <row r="199" spans="1:12" x14ac:dyDescent="0.25">
      <c r="A199" s="10">
        <v>2021</v>
      </c>
      <c r="B199" s="10" t="s">
        <v>9</v>
      </c>
      <c r="C199" s="22" t="s">
        <v>69</v>
      </c>
      <c r="D199" s="29">
        <v>44339.625</v>
      </c>
      <c r="E199" s="32">
        <v>44339.625</v>
      </c>
      <c r="F199" s="40">
        <v>-25</v>
      </c>
      <c r="G199" s="22" t="s">
        <v>69</v>
      </c>
      <c r="L199" s="59"/>
    </row>
    <row r="200" spans="1:12" x14ac:dyDescent="0.25">
      <c r="A200" s="10">
        <v>2021</v>
      </c>
      <c r="B200" s="10" t="s">
        <v>9</v>
      </c>
      <c r="C200" s="22" t="s">
        <v>69</v>
      </c>
      <c r="D200" s="29">
        <v>44339.666666666664</v>
      </c>
      <c r="E200" s="32">
        <v>44339.666666666664</v>
      </c>
      <c r="F200" s="40">
        <v>-8.02</v>
      </c>
      <c r="G200" s="22" t="s">
        <v>69</v>
      </c>
      <c r="L200" s="59"/>
    </row>
    <row r="201" spans="1:12" x14ac:dyDescent="0.25">
      <c r="A201" s="10">
        <v>2021</v>
      </c>
      <c r="B201" s="10" t="s">
        <v>9</v>
      </c>
      <c r="C201" s="22" t="s">
        <v>69</v>
      </c>
      <c r="D201" s="29">
        <v>44346.541666666664</v>
      </c>
      <c r="E201" s="32">
        <v>44346.541666666664</v>
      </c>
      <c r="F201" s="40">
        <v>-3.05</v>
      </c>
      <c r="G201" s="22" t="s">
        <v>69</v>
      </c>
      <c r="L201" s="59"/>
    </row>
    <row r="202" spans="1:12" x14ac:dyDescent="0.25">
      <c r="A202" s="10">
        <v>2021</v>
      </c>
      <c r="B202" s="10" t="s">
        <v>9</v>
      </c>
      <c r="C202" s="22" t="s">
        <v>69</v>
      </c>
      <c r="D202" s="29">
        <v>44346.583333333336</v>
      </c>
      <c r="E202" s="32">
        <v>44346.583333333336</v>
      </c>
      <c r="F202" s="40">
        <v>-16.86</v>
      </c>
      <c r="G202" s="22" t="s">
        <v>69</v>
      </c>
      <c r="L202" s="59"/>
    </row>
    <row r="203" spans="1:12" x14ac:dyDescent="0.25">
      <c r="A203" s="10">
        <v>2021</v>
      </c>
      <c r="B203" s="10" t="s">
        <v>9</v>
      </c>
      <c r="C203" s="22" t="s">
        <v>69</v>
      </c>
      <c r="D203" s="29">
        <v>44346.625</v>
      </c>
      <c r="E203" s="32">
        <v>44346.625</v>
      </c>
      <c r="F203" s="40">
        <v>-9.9</v>
      </c>
      <c r="G203" s="22" t="s">
        <v>69</v>
      </c>
      <c r="L203" s="59"/>
    </row>
    <row r="204" spans="1:12" x14ac:dyDescent="0.25">
      <c r="A204" s="10">
        <v>2021</v>
      </c>
      <c r="B204" s="10" t="s">
        <v>9</v>
      </c>
      <c r="C204" s="22" t="s">
        <v>69</v>
      </c>
      <c r="D204" s="29">
        <v>44346.666666666664</v>
      </c>
      <c r="E204" s="32">
        <v>44346.666666666664</v>
      </c>
      <c r="F204" s="40">
        <v>-0.93</v>
      </c>
      <c r="G204" s="22" t="s">
        <v>69</v>
      </c>
      <c r="L204" s="59"/>
    </row>
    <row r="205" spans="1:12" x14ac:dyDescent="0.25">
      <c r="A205" s="10">
        <v>2021</v>
      </c>
      <c r="B205" s="10" t="s">
        <v>10</v>
      </c>
      <c r="C205" s="22" t="s">
        <v>69</v>
      </c>
      <c r="D205" s="29">
        <v>44359.583333333336</v>
      </c>
      <c r="E205" s="32">
        <v>44359.583333333336</v>
      </c>
      <c r="F205" s="40">
        <v>-5.71</v>
      </c>
      <c r="G205" s="22" t="s">
        <v>69</v>
      </c>
      <c r="L205" s="59"/>
    </row>
    <row r="206" spans="1:12" x14ac:dyDescent="0.25">
      <c r="A206" s="10">
        <v>2021</v>
      </c>
      <c r="B206" s="10" t="s">
        <v>10</v>
      </c>
      <c r="C206" s="22" t="s">
        <v>69</v>
      </c>
      <c r="D206" s="29">
        <v>44359.625</v>
      </c>
      <c r="E206" s="32">
        <v>44359.625</v>
      </c>
      <c r="F206" s="40">
        <v>-8.61</v>
      </c>
      <c r="G206" s="22" t="s">
        <v>69</v>
      </c>
      <c r="L206" s="59"/>
    </row>
    <row r="207" spans="1:12" x14ac:dyDescent="0.25">
      <c r="A207" s="10">
        <v>2021</v>
      </c>
      <c r="B207" s="10" t="s">
        <v>10</v>
      </c>
      <c r="C207" s="22" t="s">
        <v>69</v>
      </c>
      <c r="D207" s="29">
        <v>44359.666666666664</v>
      </c>
      <c r="E207" s="32">
        <v>44359.666666666664</v>
      </c>
      <c r="F207" s="40">
        <v>-5.65</v>
      </c>
      <c r="G207" s="22" t="s">
        <v>69</v>
      </c>
      <c r="L207" s="59"/>
    </row>
    <row r="208" spans="1:12" x14ac:dyDescent="0.25">
      <c r="A208" s="10">
        <v>2021</v>
      </c>
      <c r="B208" s="10" t="s">
        <v>10</v>
      </c>
      <c r="C208" s="22" t="s">
        <v>69</v>
      </c>
      <c r="D208" s="29">
        <v>44360.5</v>
      </c>
      <c r="E208" s="32">
        <v>44360.5</v>
      </c>
      <c r="F208" s="40">
        <v>-0.01</v>
      </c>
      <c r="G208" s="22" t="s">
        <v>69</v>
      </c>
      <c r="L208" s="59"/>
    </row>
    <row r="209" spans="1:12" x14ac:dyDescent="0.25">
      <c r="A209" s="10">
        <v>2021</v>
      </c>
      <c r="B209" s="10" t="s">
        <v>10</v>
      </c>
      <c r="C209" s="22" t="s">
        <v>69</v>
      </c>
      <c r="D209" s="29">
        <v>44360.541666666664</v>
      </c>
      <c r="E209" s="32">
        <v>44360.541666666664</v>
      </c>
      <c r="F209" s="40">
        <v>-23.4</v>
      </c>
      <c r="G209" s="22" t="s">
        <v>69</v>
      </c>
      <c r="L209" s="59"/>
    </row>
    <row r="210" spans="1:12" x14ac:dyDescent="0.25">
      <c r="A210" s="10">
        <v>2021</v>
      </c>
      <c r="B210" s="10" t="s">
        <v>10</v>
      </c>
      <c r="C210" s="22" t="s">
        <v>69</v>
      </c>
      <c r="D210" s="29">
        <v>44360.583333333336</v>
      </c>
      <c r="E210" s="32">
        <v>44360.583333333336</v>
      </c>
      <c r="F210" s="40">
        <v>-36.72</v>
      </c>
      <c r="G210" s="22" t="s">
        <v>69</v>
      </c>
      <c r="L210" s="59"/>
    </row>
    <row r="211" spans="1:12" x14ac:dyDescent="0.25">
      <c r="A211" s="10">
        <v>2021</v>
      </c>
      <c r="B211" s="10" t="s">
        <v>10</v>
      </c>
      <c r="C211" s="22" t="s">
        <v>69</v>
      </c>
      <c r="D211" s="29">
        <v>44360.625</v>
      </c>
      <c r="E211" s="32">
        <v>44360.625</v>
      </c>
      <c r="F211" s="40">
        <v>-21.01</v>
      </c>
      <c r="G211" s="22" t="s">
        <v>69</v>
      </c>
      <c r="L211" s="59"/>
    </row>
    <row r="212" spans="1:12" x14ac:dyDescent="0.25">
      <c r="A212" s="10">
        <v>2021</v>
      </c>
      <c r="B212" s="10" t="s">
        <v>10</v>
      </c>
      <c r="C212" s="22" t="s">
        <v>69</v>
      </c>
      <c r="D212" s="29">
        <v>44360.666666666664</v>
      </c>
      <c r="E212" s="32">
        <v>44360.666666666664</v>
      </c>
      <c r="F212" s="40">
        <v>-1.97</v>
      </c>
      <c r="G212" s="22" t="s">
        <v>69</v>
      </c>
      <c r="L212" s="59"/>
    </row>
    <row r="213" spans="1:12" x14ac:dyDescent="0.25">
      <c r="A213" s="10">
        <v>2021</v>
      </c>
      <c r="B213" s="10" t="s">
        <v>11</v>
      </c>
      <c r="C213" s="22" t="s">
        <v>69</v>
      </c>
      <c r="D213" s="29">
        <v>44395.583333333336</v>
      </c>
      <c r="E213" s="32">
        <v>44395.583333333336</v>
      </c>
      <c r="F213" s="40">
        <v>-1.04</v>
      </c>
      <c r="G213" s="22" t="s">
        <v>69</v>
      </c>
      <c r="L213" s="59"/>
    </row>
    <row r="214" spans="1:12" x14ac:dyDescent="0.25">
      <c r="A214" s="10">
        <v>2021</v>
      </c>
      <c r="B214" s="10" t="s">
        <v>11</v>
      </c>
      <c r="C214" s="22" t="s">
        <v>69</v>
      </c>
      <c r="D214" s="29">
        <v>44395.625</v>
      </c>
      <c r="E214" s="32">
        <v>44395.625</v>
      </c>
      <c r="F214" s="40">
        <v>-5</v>
      </c>
      <c r="G214" s="22" t="s">
        <v>69</v>
      </c>
      <c r="L214" s="59"/>
    </row>
    <row r="215" spans="1:12" x14ac:dyDescent="0.25">
      <c r="A215" s="10">
        <v>2021</v>
      </c>
      <c r="B215" s="10" t="s">
        <v>11</v>
      </c>
      <c r="C215" s="22" t="s">
        <v>69</v>
      </c>
      <c r="D215" s="29">
        <v>44406.166666666664</v>
      </c>
      <c r="E215" s="32">
        <v>44406.166666666664</v>
      </c>
      <c r="F215" s="40">
        <v>-7.0000000000000007E-2</v>
      </c>
      <c r="G215" s="22" t="s">
        <v>56</v>
      </c>
      <c r="L215" s="59"/>
    </row>
    <row r="216" spans="1:12" x14ac:dyDescent="0.25">
      <c r="A216" s="10">
        <v>2021</v>
      </c>
      <c r="B216" s="10" t="s">
        <v>11</v>
      </c>
      <c r="C216" s="22" t="s">
        <v>69</v>
      </c>
      <c r="D216" s="29">
        <v>44408.125</v>
      </c>
      <c r="E216" s="32">
        <v>44408.125</v>
      </c>
      <c r="F216" s="40">
        <v>-5</v>
      </c>
      <c r="G216" s="22" t="s">
        <v>56</v>
      </c>
      <c r="L216" s="59"/>
    </row>
    <row r="217" spans="1:12" x14ac:dyDescent="0.25">
      <c r="A217" s="10">
        <v>2021</v>
      </c>
      <c r="B217" s="10" t="s">
        <v>11</v>
      </c>
      <c r="C217" s="22" t="s">
        <v>69</v>
      </c>
      <c r="D217" s="29">
        <v>44408.166666666664</v>
      </c>
      <c r="E217" s="32">
        <v>44408.166666666664</v>
      </c>
      <c r="F217" s="40">
        <v>-4.62</v>
      </c>
      <c r="G217" s="22" t="s">
        <v>56</v>
      </c>
      <c r="L217" s="59"/>
    </row>
    <row r="218" spans="1:12" x14ac:dyDescent="0.25">
      <c r="A218" s="10">
        <v>2021</v>
      </c>
      <c r="B218" s="10" t="s">
        <v>12</v>
      </c>
      <c r="C218" s="22" t="s">
        <v>69</v>
      </c>
      <c r="D218" s="29">
        <v>44414.125</v>
      </c>
      <c r="E218" s="32">
        <v>44383.125</v>
      </c>
      <c r="F218" s="40">
        <v>-33.700000000000003</v>
      </c>
      <c r="G218" s="22" t="s">
        <v>56</v>
      </c>
      <c r="L218" s="59"/>
    </row>
    <row r="219" spans="1:12" x14ac:dyDescent="0.25">
      <c r="A219" s="10">
        <v>2021</v>
      </c>
      <c r="B219" s="10" t="s">
        <v>12</v>
      </c>
      <c r="C219" s="22" t="s">
        <v>69</v>
      </c>
      <c r="D219" s="29">
        <v>44414.166666666664</v>
      </c>
      <c r="E219" s="32">
        <v>44383.166666666664</v>
      </c>
      <c r="F219" s="40">
        <v>-37.93</v>
      </c>
      <c r="G219" s="22" t="s">
        <v>56</v>
      </c>
      <c r="L219" s="59"/>
    </row>
    <row r="220" spans="1:12" x14ac:dyDescent="0.25">
      <c r="A220" s="10">
        <v>2021</v>
      </c>
      <c r="B220" s="10" t="s">
        <v>12</v>
      </c>
      <c r="C220" s="22" t="s">
        <v>69</v>
      </c>
      <c r="D220" s="29">
        <v>44414.208333333336</v>
      </c>
      <c r="E220" s="32">
        <v>44383.208333333336</v>
      </c>
      <c r="F220" s="40">
        <v>-10.44</v>
      </c>
      <c r="G220" s="22" t="s">
        <v>56</v>
      </c>
      <c r="L220" s="59"/>
    </row>
    <row r="221" spans="1:12" x14ac:dyDescent="0.25">
      <c r="A221" s="10">
        <v>2021</v>
      </c>
      <c r="B221" s="10" t="s">
        <v>12</v>
      </c>
      <c r="C221" s="22" t="s">
        <v>69</v>
      </c>
      <c r="D221" s="29">
        <v>44414.25</v>
      </c>
      <c r="E221" s="32">
        <v>44383.25</v>
      </c>
      <c r="F221" s="40">
        <v>-0.02</v>
      </c>
      <c r="G221" s="22" t="s">
        <v>56</v>
      </c>
      <c r="L221" s="59"/>
    </row>
    <row r="222" spans="1:12" x14ac:dyDescent="0.25">
      <c r="A222" s="10">
        <v>2021</v>
      </c>
      <c r="B222" s="10" t="s">
        <v>12</v>
      </c>
      <c r="C222" s="22" t="s">
        <v>69</v>
      </c>
      <c r="D222" s="29">
        <v>44414.625</v>
      </c>
      <c r="E222" s="32">
        <v>44383.625</v>
      </c>
      <c r="F222" s="40">
        <v>-0.05</v>
      </c>
      <c r="G222" s="22" t="s">
        <v>69</v>
      </c>
      <c r="L222" s="59"/>
    </row>
    <row r="223" spans="1:12" x14ac:dyDescent="0.25">
      <c r="A223" s="10">
        <v>2021</v>
      </c>
      <c r="B223" s="10" t="s">
        <v>12</v>
      </c>
      <c r="C223" s="22" t="s">
        <v>69</v>
      </c>
      <c r="D223" s="29">
        <v>44416.125</v>
      </c>
      <c r="E223" s="32">
        <v>44385.125</v>
      </c>
      <c r="F223" s="40">
        <v>-4.5</v>
      </c>
      <c r="G223" s="22" t="s">
        <v>56</v>
      </c>
      <c r="L223" s="59"/>
    </row>
    <row r="224" spans="1:12" x14ac:dyDescent="0.25">
      <c r="A224" s="10">
        <v>2021</v>
      </c>
      <c r="B224" s="10" t="s">
        <v>12</v>
      </c>
      <c r="C224" s="22" t="s">
        <v>69</v>
      </c>
      <c r="D224" s="29">
        <v>44416.166666666664</v>
      </c>
      <c r="E224" s="32">
        <v>44385.166666666664</v>
      </c>
      <c r="F224" s="40">
        <v>-13.08</v>
      </c>
      <c r="G224" s="22" t="s">
        <v>56</v>
      </c>
      <c r="L224" s="59"/>
    </row>
    <row r="225" spans="1:12" x14ac:dyDescent="0.25">
      <c r="A225" s="10">
        <v>2021</v>
      </c>
      <c r="B225" s="10" t="s">
        <v>12</v>
      </c>
      <c r="C225" s="22" t="s">
        <v>69</v>
      </c>
      <c r="D225" s="29">
        <v>44416.208333333336</v>
      </c>
      <c r="E225" s="32">
        <v>44385.208333333336</v>
      </c>
      <c r="F225" s="40">
        <v>-8.0500000000000007</v>
      </c>
      <c r="G225" s="22" t="s">
        <v>56</v>
      </c>
      <c r="L225" s="59"/>
    </row>
    <row r="226" spans="1:12" x14ac:dyDescent="0.25">
      <c r="A226" s="10">
        <v>2021</v>
      </c>
      <c r="B226" s="10" t="s">
        <v>12</v>
      </c>
      <c r="C226" s="22" t="s">
        <v>69</v>
      </c>
      <c r="D226" s="29">
        <v>44416.25</v>
      </c>
      <c r="E226" s="32">
        <v>44385.25</v>
      </c>
      <c r="F226" s="40">
        <v>-16.59</v>
      </c>
      <c r="G226" s="22" t="s">
        <v>56</v>
      </c>
      <c r="L226" s="59"/>
    </row>
    <row r="227" spans="1:12" x14ac:dyDescent="0.25">
      <c r="A227" s="10">
        <v>2021</v>
      </c>
      <c r="B227" s="10" t="s">
        <v>12</v>
      </c>
      <c r="C227" s="22" t="s">
        <v>69</v>
      </c>
      <c r="D227" s="29">
        <v>44416.291666666664</v>
      </c>
      <c r="E227" s="32">
        <v>44385.291666666664</v>
      </c>
      <c r="F227" s="40">
        <v>-9.51</v>
      </c>
      <c r="G227" s="22" t="s">
        <v>56</v>
      </c>
      <c r="L227" s="59"/>
    </row>
    <row r="228" spans="1:12" x14ac:dyDescent="0.25">
      <c r="A228" s="10">
        <v>2021</v>
      </c>
      <c r="B228" s="10" t="s">
        <v>12</v>
      </c>
      <c r="C228" s="22" t="s">
        <v>69</v>
      </c>
      <c r="D228" s="29">
        <v>44416.333333333336</v>
      </c>
      <c r="E228" s="32">
        <v>44385.333333333336</v>
      </c>
      <c r="F228" s="40">
        <v>-0.17</v>
      </c>
      <c r="G228" s="22" t="s">
        <v>69</v>
      </c>
      <c r="L228" s="59"/>
    </row>
    <row r="229" spans="1:12" x14ac:dyDescent="0.25">
      <c r="A229" s="10">
        <v>2021</v>
      </c>
      <c r="B229" s="10" t="s">
        <v>12</v>
      </c>
      <c r="C229" s="22" t="s">
        <v>69</v>
      </c>
      <c r="D229" s="29">
        <v>44416.375</v>
      </c>
      <c r="E229" s="32">
        <v>44385.375</v>
      </c>
      <c r="F229" s="40">
        <v>-4.37</v>
      </c>
      <c r="G229" s="22" t="s">
        <v>69</v>
      </c>
      <c r="L229" s="59"/>
    </row>
    <row r="230" spans="1:12" x14ac:dyDescent="0.25">
      <c r="A230" s="10">
        <v>2021</v>
      </c>
      <c r="B230" s="10" t="s">
        <v>12</v>
      </c>
      <c r="C230" s="22" t="s">
        <v>69</v>
      </c>
      <c r="D230" s="29">
        <v>44416.416666666664</v>
      </c>
      <c r="E230" s="32">
        <v>44385.416666666664</v>
      </c>
      <c r="F230" s="40">
        <v>-3.73</v>
      </c>
      <c r="G230" s="22" t="s">
        <v>69</v>
      </c>
      <c r="L230" s="59"/>
    </row>
    <row r="231" spans="1:12" x14ac:dyDescent="0.25">
      <c r="A231" s="10">
        <v>2021</v>
      </c>
      <c r="B231" s="10" t="s">
        <v>12</v>
      </c>
      <c r="C231" s="22" t="s">
        <v>69</v>
      </c>
      <c r="D231" s="29">
        <v>44416.458333333336</v>
      </c>
      <c r="E231" s="32">
        <v>44385.458333333336</v>
      </c>
      <c r="F231" s="40">
        <v>-13.31</v>
      </c>
      <c r="G231" s="22" t="s">
        <v>69</v>
      </c>
      <c r="L231" s="59"/>
    </row>
    <row r="232" spans="1:12" x14ac:dyDescent="0.25">
      <c r="A232" s="10">
        <v>2021</v>
      </c>
      <c r="B232" s="10" t="s">
        <v>12</v>
      </c>
      <c r="C232" s="22" t="s">
        <v>69</v>
      </c>
      <c r="D232" s="29">
        <v>44416.5</v>
      </c>
      <c r="E232" s="32">
        <v>44385.5</v>
      </c>
      <c r="F232" s="40">
        <v>-16.600000000000001</v>
      </c>
      <c r="G232" s="22" t="s">
        <v>69</v>
      </c>
      <c r="L232" s="59"/>
    </row>
    <row r="233" spans="1:12" x14ac:dyDescent="0.25">
      <c r="A233" s="10">
        <v>2021</v>
      </c>
      <c r="B233" s="10" t="s">
        <v>12</v>
      </c>
      <c r="C233" s="22" t="s">
        <v>69</v>
      </c>
      <c r="D233" s="29">
        <v>44416.541666666664</v>
      </c>
      <c r="E233" s="32">
        <v>44385.541666666664</v>
      </c>
      <c r="F233" s="40">
        <v>-43.3</v>
      </c>
      <c r="G233" s="22" t="s">
        <v>69</v>
      </c>
      <c r="L233" s="59"/>
    </row>
    <row r="234" spans="1:12" x14ac:dyDescent="0.25">
      <c r="A234" s="10">
        <v>2021</v>
      </c>
      <c r="B234" s="10" t="s">
        <v>12</v>
      </c>
      <c r="C234" s="22" t="s">
        <v>69</v>
      </c>
      <c r="D234" s="29">
        <v>44416.583333333336</v>
      </c>
      <c r="E234" s="32">
        <v>44385.583333333336</v>
      </c>
      <c r="F234" s="40">
        <v>-63.03</v>
      </c>
      <c r="G234" s="22" t="s">
        <v>69</v>
      </c>
      <c r="L234" s="59"/>
    </row>
    <row r="235" spans="1:12" x14ac:dyDescent="0.25">
      <c r="A235" s="10">
        <v>2021</v>
      </c>
      <c r="B235" s="10" t="s">
        <v>12</v>
      </c>
      <c r="C235" s="22" t="s">
        <v>69</v>
      </c>
      <c r="D235" s="29">
        <v>44416.625</v>
      </c>
      <c r="E235" s="32">
        <v>44385.625</v>
      </c>
      <c r="F235" s="40">
        <v>-59.69</v>
      </c>
      <c r="G235" s="22" t="s">
        <v>69</v>
      </c>
      <c r="L235" s="59"/>
    </row>
    <row r="236" spans="1:12" x14ac:dyDescent="0.25">
      <c r="A236" s="10">
        <v>2021</v>
      </c>
      <c r="B236" s="10" t="s">
        <v>12</v>
      </c>
      <c r="C236" s="22" t="s">
        <v>69</v>
      </c>
      <c r="D236" s="29">
        <v>44416.666666666664</v>
      </c>
      <c r="E236" s="32">
        <v>44385.666666666664</v>
      </c>
      <c r="F236" s="40">
        <v>-34.200000000000003</v>
      </c>
      <c r="G236" s="22" t="s">
        <v>69</v>
      </c>
      <c r="L236" s="59"/>
    </row>
    <row r="237" spans="1:12" x14ac:dyDescent="0.25">
      <c r="A237" s="10">
        <v>2021</v>
      </c>
      <c r="B237" s="10" t="s">
        <v>12</v>
      </c>
      <c r="C237" s="22" t="s">
        <v>69</v>
      </c>
      <c r="D237" s="29">
        <v>44416.708333333336</v>
      </c>
      <c r="E237" s="32">
        <v>44385.708333333336</v>
      </c>
      <c r="F237" s="40">
        <v>-5.42</v>
      </c>
      <c r="G237" s="22" t="s">
        <v>69</v>
      </c>
      <c r="L237" s="59"/>
    </row>
    <row r="238" spans="1:12" x14ac:dyDescent="0.25">
      <c r="A238" s="10">
        <v>2021</v>
      </c>
      <c r="B238" s="10" t="s">
        <v>12</v>
      </c>
      <c r="C238" s="22" t="s">
        <v>69</v>
      </c>
      <c r="D238" s="29">
        <v>44416.75</v>
      </c>
      <c r="E238" s="32">
        <v>44385.75</v>
      </c>
      <c r="F238" s="40">
        <v>-7.0000000000000007E-2</v>
      </c>
      <c r="G238" s="22" t="s">
        <v>69</v>
      </c>
      <c r="L238" s="59"/>
    </row>
    <row r="239" spans="1:12" x14ac:dyDescent="0.25">
      <c r="A239" s="10">
        <v>2021</v>
      </c>
      <c r="B239" s="10" t="s">
        <v>12</v>
      </c>
      <c r="C239" s="22" t="s">
        <v>69</v>
      </c>
      <c r="D239" s="29">
        <v>44424.125</v>
      </c>
      <c r="E239" s="32">
        <v>44393.125</v>
      </c>
      <c r="F239" s="40">
        <v>-4.63</v>
      </c>
      <c r="G239" s="22" t="s">
        <v>56</v>
      </c>
      <c r="L239" s="59"/>
    </row>
    <row r="240" spans="1:12" x14ac:dyDescent="0.25">
      <c r="A240" s="10">
        <v>2021</v>
      </c>
      <c r="B240" s="10" t="s">
        <v>12</v>
      </c>
      <c r="C240" s="22" t="s">
        <v>69</v>
      </c>
      <c r="D240" s="29">
        <v>44424.166666666664</v>
      </c>
      <c r="E240" s="32">
        <v>44393.166666666664</v>
      </c>
      <c r="F240" s="40">
        <v>-8.48</v>
      </c>
      <c r="G240" s="22" t="s">
        <v>56</v>
      </c>
      <c r="L240" s="59"/>
    </row>
    <row r="241" spans="1:12" x14ac:dyDescent="0.25">
      <c r="A241" s="10">
        <v>2021</v>
      </c>
      <c r="B241" s="10" t="s">
        <v>13</v>
      </c>
      <c r="C241" s="22" t="s">
        <v>81</v>
      </c>
      <c r="D241" s="29" t="str">
        <f t="shared" ref="D241:G241" si="17">IF($C241="non","-","")</f>
        <v>-</v>
      </c>
      <c r="E241" s="32" t="str">
        <f t="shared" si="17"/>
        <v>-</v>
      </c>
      <c r="F241" s="22" t="str">
        <f t="shared" si="17"/>
        <v>-</v>
      </c>
      <c r="G241" s="40" t="str">
        <f t="shared" si="17"/>
        <v>-</v>
      </c>
      <c r="L241" s="59"/>
    </row>
    <row r="242" spans="1:12" x14ac:dyDescent="0.25">
      <c r="A242" s="10">
        <v>2021</v>
      </c>
      <c r="B242" s="10" t="s">
        <v>14</v>
      </c>
      <c r="C242" s="22" t="s">
        <v>69</v>
      </c>
      <c r="D242" s="29">
        <v>44472</v>
      </c>
      <c r="E242" s="32">
        <v>0.125</v>
      </c>
      <c r="F242" s="40">
        <v>-0.09</v>
      </c>
      <c r="G242" s="22" t="s">
        <v>56</v>
      </c>
      <c r="L242" s="59"/>
    </row>
    <row r="243" spans="1:12" x14ac:dyDescent="0.25">
      <c r="A243" s="10">
        <v>2021</v>
      </c>
      <c r="B243" s="10" t="s">
        <v>14</v>
      </c>
      <c r="C243" s="22" t="s">
        <v>69</v>
      </c>
      <c r="D243" s="29">
        <v>44472</v>
      </c>
      <c r="E243" s="32">
        <v>0.16666666666666666</v>
      </c>
      <c r="F243" s="40">
        <v>-2.02</v>
      </c>
      <c r="G243" s="22" t="s">
        <v>56</v>
      </c>
      <c r="L243" s="59"/>
    </row>
    <row r="244" spans="1:12" x14ac:dyDescent="0.25">
      <c r="A244" s="10">
        <v>2021</v>
      </c>
      <c r="B244" s="10" t="s">
        <v>14</v>
      </c>
      <c r="C244" s="22" t="s">
        <v>69</v>
      </c>
      <c r="D244" s="29">
        <v>44472</v>
      </c>
      <c r="E244" s="32">
        <v>0.20833333333333334</v>
      </c>
      <c r="F244" s="40">
        <v>-1.03</v>
      </c>
      <c r="G244" s="22" t="s">
        <v>56</v>
      </c>
      <c r="L244" s="59"/>
    </row>
    <row r="245" spans="1:12" x14ac:dyDescent="0.25">
      <c r="A245" s="10">
        <v>2021</v>
      </c>
      <c r="B245" s="10" t="s">
        <v>15</v>
      </c>
      <c r="C245" s="22" t="s">
        <v>81</v>
      </c>
      <c r="D245" s="29" t="str">
        <f t="shared" ref="D245:G251" si="18">IF($C245="non","-","")</f>
        <v>-</v>
      </c>
      <c r="E245" s="32" t="str">
        <f t="shared" si="18"/>
        <v>-</v>
      </c>
      <c r="F245" s="22" t="str">
        <f t="shared" si="18"/>
        <v>-</v>
      </c>
      <c r="G245" s="40" t="str">
        <f t="shared" si="18"/>
        <v>-</v>
      </c>
      <c r="L245" s="59"/>
    </row>
    <row r="246" spans="1:12" x14ac:dyDescent="0.25">
      <c r="A246" s="10">
        <v>2021</v>
      </c>
      <c r="B246" s="10" t="s">
        <v>16</v>
      </c>
      <c r="C246" s="22" t="s">
        <v>81</v>
      </c>
      <c r="D246" s="29" t="str">
        <f t="shared" si="18"/>
        <v>-</v>
      </c>
      <c r="E246" s="32" t="str">
        <f t="shared" si="18"/>
        <v>-</v>
      </c>
      <c r="F246" s="22" t="str">
        <f t="shared" si="18"/>
        <v>-</v>
      </c>
      <c r="G246" s="40" t="str">
        <f t="shared" si="18"/>
        <v>-</v>
      </c>
      <c r="L246" s="59"/>
    </row>
    <row r="247" spans="1:12" x14ac:dyDescent="0.25">
      <c r="A247" s="10">
        <v>2022</v>
      </c>
      <c r="B247" s="10" t="s">
        <v>5</v>
      </c>
      <c r="C247" s="22" t="s">
        <v>81</v>
      </c>
      <c r="D247" s="29" t="str">
        <f t="shared" si="18"/>
        <v>-</v>
      </c>
      <c r="E247" s="32" t="str">
        <f t="shared" si="18"/>
        <v>-</v>
      </c>
      <c r="F247" s="22" t="str">
        <f t="shared" si="18"/>
        <v>-</v>
      </c>
      <c r="G247" s="40" t="str">
        <f t="shared" si="18"/>
        <v>-</v>
      </c>
      <c r="L247" s="59"/>
    </row>
    <row r="248" spans="1:12" x14ac:dyDescent="0.25">
      <c r="A248" s="10">
        <v>2022</v>
      </c>
      <c r="B248" s="10" t="s">
        <v>6</v>
      </c>
      <c r="C248" s="22" t="s">
        <v>81</v>
      </c>
      <c r="D248" s="29" t="str">
        <f t="shared" si="18"/>
        <v>-</v>
      </c>
      <c r="E248" s="32" t="str">
        <f t="shared" si="18"/>
        <v>-</v>
      </c>
      <c r="F248" s="22" t="str">
        <f t="shared" si="18"/>
        <v>-</v>
      </c>
      <c r="G248" s="40" t="str">
        <f t="shared" si="18"/>
        <v>-</v>
      </c>
      <c r="L248" s="59"/>
    </row>
    <row r="249" spans="1:12" x14ac:dyDescent="0.25">
      <c r="A249" s="10">
        <v>2022</v>
      </c>
      <c r="B249" s="10" t="s">
        <v>7</v>
      </c>
      <c r="C249" s="22" t="s">
        <v>81</v>
      </c>
      <c r="D249" s="29" t="str">
        <f t="shared" si="18"/>
        <v>-</v>
      </c>
      <c r="E249" s="32" t="str">
        <f t="shared" si="18"/>
        <v>-</v>
      </c>
      <c r="F249" s="22" t="str">
        <f t="shared" si="18"/>
        <v>-</v>
      </c>
      <c r="G249" s="40" t="str">
        <f t="shared" si="18"/>
        <v>-</v>
      </c>
      <c r="L249" s="59"/>
    </row>
    <row r="250" spans="1:12" x14ac:dyDescent="0.25">
      <c r="A250" s="10">
        <v>2022</v>
      </c>
      <c r="B250" s="10" t="s">
        <v>8</v>
      </c>
      <c r="C250" s="22" t="s">
        <v>81</v>
      </c>
      <c r="D250" s="29" t="str">
        <f t="shared" si="18"/>
        <v>-</v>
      </c>
      <c r="E250" s="32" t="str">
        <f t="shared" si="18"/>
        <v>-</v>
      </c>
      <c r="F250" s="22" t="str">
        <f t="shared" si="18"/>
        <v>-</v>
      </c>
      <c r="G250" s="40" t="str">
        <f t="shared" si="18"/>
        <v>-</v>
      </c>
      <c r="L250" s="59"/>
    </row>
    <row r="251" spans="1:12" x14ac:dyDescent="0.25">
      <c r="A251" s="10">
        <v>2022</v>
      </c>
      <c r="B251" s="10" t="s">
        <v>9</v>
      </c>
      <c r="C251" s="22" t="s">
        <v>81</v>
      </c>
      <c r="D251" s="29" t="str">
        <f t="shared" si="18"/>
        <v>-</v>
      </c>
      <c r="E251" s="32" t="str">
        <f t="shared" si="18"/>
        <v>-</v>
      </c>
      <c r="F251" s="22" t="str">
        <f t="shared" si="18"/>
        <v>-</v>
      </c>
      <c r="G251" s="40" t="str">
        <f t="shared" si="18"/>
        <v>-</v>
      </c>
      <c r="L251" s="59"/>
    </row>
    <row r="252" spans="1:12" x14ac:dyDescent="0.25">
      <c r="A252" s="10">
        <v>2022</v>
      </c>
      <c r="B252" s="10" t="s">
        <v>10</v>
      </c>
      <c r="C252" s="22" t="s">
        <v>81</v>
      </c>
      <c r="D252" s="29"/>
      <c r="E252" s="32"/>
      <c r="F252" s="40"/>
      <c r="G252" s="22"/>
      <c r="L252" s="59"/>
    </row>
    <row r="253" spans="1:12" x14ac:dyDescent="0.25">
      <c r="A253" s="10">
        <v>2022</v>
      </c>
      <c r="B253" s="10" t="s">
        <v>11</v>
      </c>
      <c r="C253" s="22" t="s">
        <v>81</v>
      </c>
      <c r="D253" s="29"/>
      <c r="E253" s="32"/>
      <c r="F253" s="40"/>
      <c r="G253" s="22"/>
      <c r="L253" s="59"/>
    </row>
    <row r="254" spans="1:12" x14ac:dyDescent="0.25">
      <c r="A254" s="10">
        <v>2022</v>
      </c>
      <c r="B254" s="10" t="s">
        <v>12</v>
      </c>
      <c r="C254" s="22" t="s">
        <v>81</v>
      </c>
      <c r="D254" s="29"/>
      <c r="E254" s="32"/>
      <c r="F254" s="40"/>
      <c r="G254" s="22"/>
      <c r="L254" s="59"/>
    </row>
    <row r="255" spans="1:12" x14ac:dyDescent="0.25">
      <c r="A255" s="10">
        <v>2022</v>
      </c>
      <c r="B255" s="10" t="s">
        <v>13</v>
      </c>
      <c r="C255" s="22" t="s">
        <v>81</v>
      </c>
      <c r="D255" s="29"/>
      <c r="E255" s="32"/>
      <c r="F255" s="40"/>
      <c r="G255" s="22"/>
      <c r="L255" s="59"/>
    </row>
    <row r="256" spans="1:12" x14ac:dyDescent="0.25">
      <c r="A256" s="10">
        <v>2022</v>
      </c>
      <c r="B256" s="10" t="s">
        <v>14</v>
      </c>
      <c r="C256" s="22" t="s">
        <v>81</v>
      </c>
      <c r="D256" s="29"/>
      <c r="E256" s="32"/>
      <c r="F256" s="40"/>
      <c r="G256" s="22"/>
      <c r="L256" s="59"/>
    </row>
    <row r="257" spans="1:12" x14ac:dyDescent="0.25">
      <c r="A257" s="10">
        <v>2022</v>
      </c>
      <c r="B257" s="10" t="s">
        <v>15</v>
      </c>
      <c r="C257" s="22" t="s">
        <v>81</v>
      </c>
      <c r="D257" s="29"/>
      <c r="E257" s="32"/>
      <c r="F257" s="40"/>
      <c r="G257" s="22"/>
      <c r="L257" s="59"/>
    </row>
    <row r="258" spans="1:12" x14ac:dyDescent="0.25">
      <c r="A258" s="10">
        <v>2022</v>
      </c>
      <c r="B258" s="10" t="s">
        <v>16</v>
      </c>
      <c r="C258" s="22" t="s">
        <v>69</v>
      </c>
      <c r="D258" s="29">
        <v>44924</v>
      </c>
      <c r="E258" s="32">
        <v>44924.083333333336</v>
      </c>
      <c r="F258" s="40">
        <v>-0.05</v>
      </c>
      <c r="G258" s="22" t="s">
        <v>56</v>
      </c>
      <c r="L258" s="59"/>
    </row>
    <row r="259" spans="1:12" x14ac:dyDescent="0.25">
      <c r="A259" s="10">
        <v>2022</v>
      </c>
      <c r="B259" s="10" t="s">
        <v>16</v>
      </c>
      <c r="C259" s="22" t="s">
        <v>69</v>
      </c>
      <c r="D259" s="29">
        <v>44924</v>
      </c>
      <c r="E259" s="32">
        <v>44924.125</v>
      </c>
      <c r="F259" s="40">
        <v>-1.44</v>
      </c>
      <c r="G259" s="22" t="s">
        <v>56</v>
      </c>
      <c r="L259" s="59"/>
    </row>
    <row r="260" spans="1:12" x14ac:dyDescent="0.25">
      <c r="A260" s="10">
        <v>2022</v>
      </c>
      <c r="B260" s="10" t="s">
        <v>16</v>
      </c>
      <c r="C260" s="22" t="s">
        <v>69</v>
      </c>
      <c r="D260" s="29">
        <v>44924</v>
      </c>
      <c r="E260" s="32">
        <v>44924.166666666664</v>
      </c>
      <c r="F260" s="40">
        <v>-1.18</v>
      </c>
      <c r="G260" s="22" t="s">
        <v>56</v>
      </c>
      <c r="L260" s="59"/>
    </row>
    <row r="261" spans="1:12" x14ac:dyDescent="0.25">
      <c r="A261" s="10">
        <v>2022</v>
      </c>
      <c r="B261" s="10" t="s">
        <v>16</v>
      </c>
      <c r="C261" s="22" t="s">
        <v>69</v>
      </c>
      <c r="D261" s="29">
        <v>44924</v>
      </c>
      <c r="E261" s="32">
        <v>44924.208333333336</v>
      </c>
      <c r="F261" s="40">
        <v>-0.04</v>
      </c>
      <c r="G261" s="22" t="s">
        <v>56</v>
      </c>
      <c r="L261" s="59"/>
    </row>
    <row r="262" spans="1:12" x14ac:dyDescent="0.25">
      <c r="A262" s="10">
        <v>2023</v>
      </c>
      <c r="B262" s="10" t="s">
        <v>5</v>
      </c>
      <c r="C262" s="22" t="s">
        <v>69</v>
      </c>
      <c r="D262" s="29">
        <v>44927</v>
      </c>
      <c r="E262" s="32">
        <v>4.1666666666666664E-2</v>
      </c>
      <c r="F262" s="40">
        <v>-0.1</v>
      </c>
      <c r="G262" s="22" t="s">
        <v>56</v>
      </c>
      <c r="L262" s="59"/>
    </row>
    <row r="263" spans="1:12" x14ac:dyDescent="0.25">
      <c r="A263" s="10">
        <v>2023</v>
      </c>
      <c r="B263" s="10" t="s">
        <v>5</v>
      </c>
      <c r="C263" s="22" t="s">
        <v>69</v>
      </c>
      <c r="D263" s="29">
        <v>44927</v>
      </c>
      <c r="E263" s="32">
        <v>8.3333333333333329E-2</v>
      </c>
      <c r="F263" s="40">
        <v>-1.33</v>
      </c>
      <c r="G263" s="22" t="s">
        <v>56</v>
      </c>
      <c r="L263" s="59"/>
    </row>
    <row r="264" spans="1:12" x14ac:dyDescent="0.25">
      <c r="A264" s="10">
        <v>2023</v>
      </c>
      <c r="B264" s="10" t="s">
        <v>5</v>
      </c>
      <c r="C264" s="22" t="s">
        <v>69</v>
      </c>
      <c r="D264" s="29">
        <v>44927</v>
      </c>
      <c r="E264" s="32">
        <v>0.125</v>
      </c>
      <c r="F264" s="40">
        <v>-4.08</v>
      </c>
      <c r="G264" s="22" t="s">
        <v>56</v>
      </c>
      <c r="L264" s="59"/>
    </row>
    <row r="265" spans="1:12" x14ac:dyDescent="0.25">
      <c r="A265" s="10">
        <v>2023</v>
      </c>
      <c r="B265" s="10" t="s">
        <v>5</v>
      </c>
      <c r="C265" s="22" t="s">
        <v>69</v>
      </c>
      <c r="D265" s="29">
        <v>44927</v>
      </c>
      <c r="E265" s="32">
        <v>0.16666666666666666</v>
      </c>
      <c r="F265" s="40">
        <v>-4.16</v>
      </c>
      <c r="G265" s="22" t="s">
        <v>56</v>
      </c>
      <c r="L265" s="59"/>
    </row>
    <row r="266" spans="1:12" x14ac:dyDescent="0.25">
      <c r="A266" s="10">
        <v>2023</v>
      </c>
      <c r="B266" s="10" t="s">
        <v>5</v>
      </c>
      <c r="C266" s="22" t="s">
        <v>69</v>
      </c>
      <c r="D266" s="29">
        <v>44927</v>
      </c>
      <c r="E266" s="32">
        <v>0.20833333333333334</v>
      </c>
      <c r="F266" s="40">
        <v>-3.58</v>
      </c>
      <c r="G266" s="22" t="s">
        <v>56</v>
      </c>
      <c r="L266" s="59"/>
    </row>
    <row r="267" spans="1:12" x14ac:dyDescent="0.25">
      <c r="A267" s="10">
        <v>2023</v>
      </c>
      <c r="B267" s="10" t="s">
        <v>5</v>
      </c>
      <c r="C267" s="22" t="s">
        <v>69</v>
      </c>
      <c r="D267" s="29">
        <v>44927</v>
      </c>
      <c r="E267" s="32">
        <v>0.25</v>
      </c>
      <c r="F267" s="40">
        <v>-4.37</v>
      </c>
      <c r="G267" s="22" t="s">
        <v>56</v>
      </c>
      <c r="L267" s="59"/>
    </row>
    <row r="268" spans="1:12" x14ac:dyDescent="0.25">
      <c r="A268" s="10">
        <v>2023</v>
      </c>
      <c r="B268" s="10" t="s">
        <v>5</v>
      </c>
      <c r="C268" s="22" t="s">
        <v>69</v>
      </c>
      <c r="D268" s="29">
        <v>44927</v>
      </c>
      <c r="E268" s="32">
        <v>0.29166666666666669</v>
      </c>
      <c r="F268" s="40">
        <v>-0.12</v>
      </c>
      <c r="G268" s="22" t="s">
        <v>56</v>
      </c>
      <c r="L268" s="59"/>
    </row>
    <row r="269" spans="1:12" x14ac:dyDescent="0.25">
      <c r="A269" s="10">
        <v>2023</v>
      </c>
      <c r="B269" s="10" t="s">
        <v>5</v>
      </c>
      <c r="C269" s="22" t="s">
        <v>69</v>
      </c>
      <c r="D269" s="29">
        <v>44927</v>
      </c>
      <c r="E269" s="32">
        <v>0.33333333333333331</v>
      </c>
      <c r="F269" s="40">
        <v>-0.06</v>
      </c>
      <c r="G269" s="22" t="s">
        <v>56</v>
      </c>
      <c r="L269" s="59"/>
    </row>
    <row r="270" spans="1:12" x14ac:dyDescent="0.25">
      <c r="A270" s="10">
        <v>2023</v>
      </c>
      <c r="B270" s="10" t="s">
        <v>6</v>
      </c>
      <c r="C270" s="22" t="s">
        <v>81</v>
      </c>
      <c r="D270" s="29"/>
      <c r="E270" s="32"/>
      <c r="F270" s="40"/>
      <c r="G270" s="22"/>
      <c r="L270" s="59"/>
    </row>
    <row r="271" spans="1:12" x14ac:dyDescent="0.25">
      <c r="A271" s="10">
        <v>2023</v>
      </c>
      <c r="B271" s="10" t="s">
        <v>7</v>
      </c>
      <c r="C271" s="22" t="s">
        <v>69</v>
      </c>
      <c r="D271" s="29">
        <v>45010</v>
      </c>
      <c r="E271" s="32">
        <v>0.5</v>
      </c>
      <c r="F271" s="40">
        <v>-0.02</v>
      </c>
      <c r="G271" s="22" t="s">
        <v>69</v>
      </c>
      <c r="L271" s="59"/>
    </row>
    <row r="272" spans="1:12" x14ac:dyDescent="0.25">
      <c r="A272" s="10">
        <v>2023</v>
      </c>
      <c r="B272" s="10" t="s">
        <v>7</v>
      </c>
      <c r="C272" s="22" t="s">
        <v>69</v>
      </c>
      <c r="D272" s="29">
        <v>45010</v>
      </c>
      <c r="E272" s="32">
        <v>0.54166666666666663</v>
      </c>
      <c r="F272" s="40">
        <v>-0.03</v>
      </c>
      <c r="G272" s="22" t="s">
        <v>69</v>
      </c>
      <c r="L272" s="59"/>
    </row>
    <row r="273" spans="1:12" x14ac:dyDescent="0.25">
      <c r="A273" s="10">
        <v>2023</v>
      </c>
      <c r="B273" s="10" t="s">
        <v>7</v>
      </c>
      <c r="C273" s="22" t="s">
        <v>69</v>
      </c>
      <c r="D273" s="29">
        <v>45010</v>
      </c>
      <c r="E273" s="32">
        <v>0.58333333333333337</v>
      </c>
      <c r="F273" s="40">
        <v>-0.02</v>
      </c>
      <c r="G273" s="22" t="s">
        <v>69</v>
      </c>
      <c r="L273" s="59"/>
    </row>
    <row r="274" spans="1:12" x14ac:dyDescent="0.25">
      <c r="A274" s="10">
        <v>2023</v>
      </c>
      <c r="B274" s="10" t="s">
        <v>7</v>
      </c>
      <c r="C274" s="22" t="s">
        <v>69</v>
      </c>
      <c r="D274" s="29">
        <v>45010</v>
      </c>
      <c r="E274" s="32">
        <v>0.625</v>
      </c>
      <c r="F274" s="40">
        <v>-0.01</v>
      </c>
      <c r="G274" s="22" t="s">
        <v>69</v>
      </c>
      <c r="L274" s="59"/>
    </row>
    <row r="275" spans="1:12" x14ac:dyDescent="0.25">
      <c r="A275" s="10">
        <v>2023</v>
      </c>
      <c r="B275" s="10" t="s">
        <v>8</v>
      </c>
      <c r="C275" s="22" t="s">
        <v>69</v>
      </c>
      <c r="D275" s="29">
        <v>45026</v>
      </c>
      <c r="E275" s="32">
        <v>0.58333333333333337</v>
      </c>
      <c r="F275" s="40">
        <v>-0.01</v>
      </c>
      <c r="G275" s="22" t="s">
        <v>69</v>
      </c>
      <c r="L275" s="59"/>
    </row>
    <row r="276" spans="1:12" x14ac:dyDescent="0.25">
      <c r="A276" s="10">
        <v>2023</v>
      </c>
      <c r="B276" s="10" t="s">
        <v>8</v>
      </c>
      <c r="C276" s="22" t="s">
        <v>69</v>
      </c>
      <c r="D276" s="29">
        <v>45026</v>
      </c>
      <c r="E276" s="32">
        <v>0.625</v>
      </c>
      <c r="F276" s="40">
        <v>-0.03</v>
      </c>
      <c r="G276" s="22" t="s">
        <v>69</v>
      </c>
      <c r="L276" s="59"/>
    </row>
    <row r="277" spans="1:12" x14ac:dyDescent="0.25">
      <c r="A277" s="10">
        <v>2023</v>
      </c>
      <c r="B277" s="10" t="s">
        <v>9</v>
      </c>
      <c r="C277" s="22" t="s">
        <v>69</v>
      </c>
      <c r="D277" s="29">
        <v>45066</v>
      </c>
      <c r="E277" s="32" t="s">
        <v>82</v>
      </c>
      <c r="F277" s="40">
        <v>-0.02</v>
      </c>
      <c r="G277" s="22" t="s">
        <v>69</v>
      </c>
      <c r="L277" s="59"/>
    </row>
    <row r="278" spans="1:12" x14ac:dyDescent="0.25">
      <c r="A278" s="10">
        <v>2023</v>
      </c>
      <c r="B278" s="10" t="s">
        <v>9</v>
      </c>
      <c r="C278" s="22" t="s">
        <v>69</v>
      </c>
      <c r="D278" s="29">
        <v>45067</v>
      </c>
      <c r="E278" s="32" t="s">
        <v>83</v>
      </c>
      <c r="F278" s="40">
        <v>-0.09</v>
      </c>
      <c r="G278" s="22" t="s">
        <v>69</v>
      </c>
      <c r="L278" s="59"/>
    </row>
    <row r="279" spans="1:12" x14ac:dyDescent="0.25">
      <c r="A279" s="10">
        <v>2023</v>
      </c>
      <c r="B279" s="10" t="s">
        <v>9</v>
      </c>
      <c r="C279" s="22" t="s">
        <v>69</v>
      </c>
      <c r="D279" s="29">
        <v>45067</v>
      </c>
      <c r="E279" s="32" t="s">
        <v>84</v>
      </c>
      <c r="F279" s="40">
        <v>-0.09</v>
      </c>
      <c r="G279" s="22" t="s">
        <v>69</v>
      </c>
      <c r="L279" s="59"/>
    </row>
    <row r="280" spans="1:12" x14ac:dyDescent="0.25">
      <c r="A280" s="10">
        <v>2023</v>
      </c>
      <c r="B280" s="10" t="s">
        <v>9</v>
      </c>
      <c r="C280" s="22" t="s">
        <v>69</v>
      </c>
      <c r="D280" s="29">
        <v>45067</v>
      </c>
      <c r="E280" s="32" t="s">
        <v>85</v>
      </c>
      <c r="F280" s="40">
        <v>-21.23</v>
      </c>
      <c r="G280" s="22" t="s">
        <v>69</v>
      </c>
      <c r="L280" s="59"/>
    </row>
    <row r="281" spans="1:12" x14ac:dyDescent="0.25">
      <c r="A281" s="10">
        <v>2023</v>
      </c>
      <c r="B281" s="10" t="s">
        <v>9</v>
      </c>
      <c r="C281" s="22" t="s">
        <v>69</v>
      </c>
      <c r="D281" s="29">
        <v>45067</v>
      </c>
      <c r="E281" s="32" t="s">
        <v>82</v>
      </c>
      <c r="F281" s="40">
        <v>-23.36</v>
      </c>
      <c r="G281" s="22" t="s">
        <v>69</v>
      </c>
      <c r="L281" s="59"/>
    </row>
    <row r="282" spans="1:12" x14ac:dyDescent="0.25">
      <c r="A282" s="10">
        <v>2023</v>
      </c>
      <c r="B282" s="10" t="s">
        <v>9</v>
      </c>
      <c r="C282" s="22" t="s">
        <v>69</v>
      </c>
      <c r="D282" s="29">
        <v>45067</v>
      </c>
      <c r="E282" s="32" t="s">
        <v>86</v>
      </c>
      <c r="F282" s="40">
        <v>-14</v>
      </c>
      <c r="G282" s="22" t="s">
        <v>69</v>
      </c>
      <c r="L282" s="59"/>
    </row>
    <row r="283" spans="1:12" x14ac:dyDescent="0.25">
      <c r="A283" s="10">
        <v>2023</v>
      </c>
      <c r="B283" s="10" t="s">
        <v>9</v>
      </c>
      <c r="C283" s="22" t="s">
        <v>69</v>
      </c>
      <c r="D283" s="29">
        <v>45067</v>
      </c>
      <c r="E283" s="32" t="s">
        <v>87</v>
      </c>
      <c r="F283" s="40">
        <v>-0.41</v>
      </c>
      <c r="G283" s="22" t="s">
        <v>69</v>
      </c>
      <c r="L283" s="59"/>
    </row>
    <row r="284" spans="1:12" x14ac:dyDescent="0.25">
      <c r="A284" s="10">
        <v>2023</v>
      </c>
      <c r="B284" s="10" t="s">
        <v>9</v>
      </c>
      <c r="C284" s="22" t="s">
        <v>69</v>
      </c>
      <c r="D284" s="29">
        <v>45073</v>
      </c>
      <c r="E284" s="32" t="s">
        <v>85</v>
      </c>
      <c r="F284" s="40">
        <v>-0.02</v>
      </c>
      <c r="G284" s="22" t="s">
        <v>69</v>
      </c>
      <c r="L284" s="59"/>
    </row>
    <row r="285" spans="1:12" x14ac:dyDescent="0.25">
      <c r="A285" s="10">
        <v>2023</v>
      </c>
      <c r="B285" s="10" t="s">
        <v>9</v>
      </c>
      <c r="C285" s="22" t="s">
        <v>69</v>
      </c>
      <c r="D285" s="29">
        <v>45073</v>
      </c>
      <c r="E285" s="32" t="s">
        <v>82</v>
      </c>
      <c r="F285" s="40">
        <v>-0.08</v>
      </c>
      <c r="G285" s="22" t="s">
        <v>69</v>
      </c>
      <c r="L285" s="59"/>
    </row>
    <row r="286" spans="1:12" x14ac:dyDescent="0.25">
      <c r="A286" s="10">
        <v>2023</v>
      </c>
      <c r="B286" s="10" t="s">
        <v>9</v>
      </c>
      <c r="C286" s="22" t="s">
        <v>69</v>
      </c>
      <c r="D286" s="29">
        <v>45073</v>
      </c>
      <c r="E286" s="32" t="s">
        <v>86</v>
      </c>
      <c r="F286" s="40">
        <v>-0.09</v>
      </c>
      <c r="G286" s="22" t="s">
        <v>69</v>
      </c>
      <c r="L286" s="59"/>
    </row>
    <row r="287" spans="1:12" x14ac:dyDescent="0.25">
      <c r="A287" s="10">
        <v>2023</v>
      </c>
      <c r="B287" s="10" t="s">
        <v>9</v>
      </c>
      <c r="C287" s="22" t="s">
        <v>69</v>
      </c>
      <c r="D287" s="29">
        <v>45074</v>
      </c>
      <c r="E287" s="32" t="s">
        <v>88</v>
      </c>
      <c r="F287" s="40">
        <v>-0.81</v>
      </c>
      <c r="G287" s="22" t="s">
        <v>69</v>
      </c>
      <c r="L287" s="59"/>
    </row>
    <row r="288" spans="1:12" x14ac:dyDescent="0.25">
      <c r="A288" s="10">
        <v>2023</v>
      </c>
      <c r="B288" s="10" t="s">
        <v>9</v>
      </c>
      <c r="C288" s="22" t="s">
        <v>69</v>
      </c>
      <c r="D288" s="29">
        <v>45074</v>
      </c>
      <c r="E288" s="32" t="s">
        <v>83</v>
      </c>
      <c r="F288" s="40">
        <v>-10.65</v>
      </c>
      <c r="G288" s="22" t="s">
        <v>69</v>
      </c>
      <c r="L288" s="59"/>
    </row>
    <row r="289" spans="1:12" x14ac:dyDescent="0.25">
      <c r="A289" s="10">
        <v>2023</v>
      </c>
      <c r="B289" s="10" t="s">
        <v>9</v>
      </c>
      <c r="C289" s="22" t="s">
        <v>69</v>
      </c>
      <c r="D289" s="29">
        <v>45074</v>
      </c>
      <c r="E289" s="32" t="s">
        <v>84</v>
      </c>
      <c r="F289" s="40">
        <v>-7.0000000000000007E-2</v>
      </c>
      <c r="G289" s="22" t="s">
        <v>69</v>
      </c>
      <c r="L289" s="59"/>
    </row>
    <row r="290" spans="1:12" x14ac:dyDescent="0.25">
      <c r="A290" s="10">
        <v>2023</v>
      </c>
      <c r="B290" s="10" t="s">
        <v>9</v>
      </c>
      <c r="C290" s="22" t="s">
        <v>69</v>
      </c>
      <c r="D290" s="29">
        <v>45074</v>
      </c>
      <c r="E290" s="32" t="s">
        <v>85</v>
      </c>
      <c r="F290" s="40">
        <v>-26.67</v>
      </c>
      <c r="G290" s="22" t="s">
        <v>69</v>
      </c>
      <c r="L290" s="59"/>
    </row>
    <row r="291" spans="1:12" x14ac:dyDescent="0.25">
      <c r="A291" s="10">
        <v>2023</v>
      </c>
      <c r="B291" s="10" t="s">
        <v>9</v>
      </c>
      <c r="C291" s="22" t="s">
        <v>69</v>
      </c>
      <c r="D291" s="29">
        <v>45074</v>
      </c>
      <c r="E291" s="32" t="s">
        <v>82</v>
      </c>
      <c r="F291" s="40">
        <v>-37.130000000000003</v>
      </c>
      <c r="G291" s="22" t="s">
        <v>69</v>
      </c>
      <c r="L291" s="59"/>
    </row>
    <row r="292" spans="1:12" x14ac:dyDescent="0.25">
      <c r="A292" s="10">
        <v>2023</v>
      </c>
      <c r="B292" s="10" t="s">
        <v>9</v>
      </c>
      <c r="C292" s="22" t="s">
        <v>69</v>
      </c>
      <c r="D292" s="29">
        <v>45074</v>
      </c>
      <c r="E292" s="32" t="s">
        <v>86</v>
      </c>
      <c r="F292" s="40">
        <v>-27.4</v>
      </c>
      <c r="G292" s="22" t="s">
        <v>69</v>
      </c>
      <c r="L292" s="59"/>
    </row>
    <row r="293" spans="1:12" x14ac:dyDescent="0.25">
      <c r="A293" s="10">
        <v>2023</v>
      </c>
      <c r="B293" s="10" t="s">
        <v>9</v>
      </c>
      <c r="C293" s="22" t="s">
        <v>69</v>
      </c>
      <c r="D293" s="29">
        <v>45074</v>
      </c>
      <c r="E293" s="32" t="s">
        <v>87</v>
      </c>
      <c r="F293" s="40">
        <v>-16.22</v>
      </c>
      <c r="G293" s="22" t="s">
        <v>69</v>
      </c>
      <c r="L293" s="59"/>
    </row>
    <row r="294" spans="1:12" x14ac:dyDescent="0.25">
      <c r="A294" s="10">
        <v>2023</v>
      </c>
      <c r="B294" s="10" t="s">
        <v>9</v>
      </c>
      <c r="C294" s="22" t="s">
        <v>69</v>
      </c>
      <c r="D294" s="29">
        <v>45074</v>
      </c>
      <c r="E294" s="32" t="s">
        <v>89</v>
      </c>
      <c r="F294" s="40">
        <v>-0.06</v>
      </c>
      <c r="G294" s="22" t="s">
        <v>69</v>
      </c>
      <c r="L294" s="59"/>
    </row>
    <row r="295" spans="1:12" x14ac:dyDescent="0.25">
      <c r="A295" s="10">
        <v>2023</v>
      </c>
      <c r="B295" s="10" t="s">
        <v>9</v>
      </c>
      <c r="C295" s="22" t="s">
        <v>69</v>
      </c>
      <c r="D295" s="29">
        <v>45075</v>
      </c>
      <c r="E295" s="32" t="s">
        <v>88</v>
      </c>
      <c r="F295" s="40">
        <v>-2.0699999999999998</v>
      </c>
      <c r="G295" s="22" t="s">
        <v>69</v>
      </c>
      <c r="L295" s="59"/>
    </row>
    <row r="296" spans="1:12" x14ac:dyDescent="0.25">
      <c r="A296" s="10">
        <v>2023</v>
      </c>
      <c r="B296" s="10" t="s">
        <v>9</v>
      </c>
      <c r="C296" s="22" t="s">
        <v>69</v>
      </c>
      <c r="D296" s="29">
        <v>45075</v>
      </c>
      <c r="E296" s="32" t="s">
        <v>83</v>
      </c>
      <c r="F296" s="40">
        <v>-0.09</v>
      </c>
      <c r="G296" s="22" t="s">
        <v>69</v>
      </c>
      <c r="L296" s="59"/>
    </row>
    <row r="297" spans="1:12" x14ac:dyDescent="0.25">
      <c r="A297" s="10">
        <v>2023</v>
      </c>
      <c r="B297" s="10" t="s">
        <v>9</v>
      </c>
      <c r="C297" s="22" t="s">
        <v>69</v>
      </c>
      <c r="D297" s="29">
        <v>45075</v>
      </c>
      <c r="E297" s="32" t="s">
        <v>84</v>
      </c>
      <c r="F297" s="40">
        <v>-0.06</v>
      </c>
      <c r="G297" s="22" t="s">
        <v>69</v>
      </c>
      <c r="L297" s="59"/>
    </row>
    <row r="298" spans="1:12" x14ac:dyDescent="0.25">
      <c r="A298" s="10">
        <v>2023</v>
      </c>
      <c r="B298" s="10" t="s">
        <v>9</v>
      </c>
      <c r="C298" s="22" t="s">
        <v>69</v>
      </c>
      <c r="D298" s="29">
        <v>45075</v>
      </c>
      <c r="E298" s="32" t="s">
        <v>85</v>
      </c>
      <c r="F298" s="40">
        <v>-5.52</v>
      </c>
      <c r="G298" s="22" t="s">
        <v>69</v>
      </c>
      <c r="L298" s="59"/>
    </row>
    <row r="299" spans="1:12" x14ac:dyDescent="0.25">
      <c r="A299" s="10">
        <v>2023</v>
      </c>
      <c r="B299" s="10" t="s">
        <v>9</v>
      </c>
      <c r="C299" s="22" t="s">
        <v>69</v>
      </c>
      <c r="D299" s="29">
        <v>45075</v>
      </c>
      <c r="E299" s="32" t="s">
        <v>82</v>
      </c>
      <c r="F299" s="40">
        <v>-7.1</v>
      </c>
      <c r="G299" s="22" t="s">
        <v>69</v>
      </c>
      <c r="L299" s="59"/>
    </row>
    <row r="300" spans="1:12" x14ac:dyDescent="0.25">
      <c r="A300" s="10">
        <v>2023</v>
      </c>
      <c r="B300" s="10" t="s">
        <v>9</v>
      </c>
      <c r="C300" s="22" t="s">
        <v>69</v>
      </c>
      <c r="D300" s="29">
        <v>45075</v>
      </c>
      <c r="E300" s="32" t="s">
        <v>86</v>
      </c>
      <c r="F300" s="40">
        <v>-45.6</v>
      </c>
      <c r="G300" s="22" t="s">
        <v>69</v>
      </c>
      <c r="L300" s="59"/>
    </row>
    <row r="301" spans="1:12" x14ac:dyDescent="0.25">
      <c r="A301" s="10">
        <v>2023</v>
      </c>
      <c r="B301" s="10" t="s">
        <v>9</v>
      </c>
      <c r="C301" s="22" t="s">
        <v>69</v>
      </c>
      <c r="D301" s="29">
        <v>45075</v>
      </c>
      <c r="E301" s="32" t="s">
        <v>87</v>
      </c>
      <c r="F301" s="40">
        <v>-17.96</v>
      </c>
      <c r="G301" s="22" t="s">
        <v>69</v>
      </c>
      <c r="L301" s="59"/>
    </row>
    <row r="302" spans="1:12" x14ac:dyDescent="0.25">
      <c r="A302" s="10">
        <v>2023</v>
      </c>
      <c r="B302" s="10" t="s">
        <v>10</v>
      </c>
      <c r="C302" s="22" t="s">
        <v>69</v>
      </c>
      <c r="D302" s="29">
        <v>45080</v>
      </c>
      <c r="E302" s="32" t="s">
        <v>84</v>
      </c>
      <c r="F302" s="40">
        <v>-0.01</v>
      </c>
      <c r="G302" s="22" t="s">
        <v>69</v>
      </c>
      <c r="L302" s="59"/>
    </row>
    <row r="303" spans="1:12" x14ac:dyDescent="0.25">
      <c r="A303" s="10">
        <v>2023</v>
      </c>
      <c r="B303" s="10" t="s">
        <v>10</v>
      </c>
      <c r="C303" s="22" t="s">
        <v>69</v>
      </c>
      <c r="D303" s="29">
        <v>45080</v>
      </c>
      <c r="E303" s="32" t="s">
        <v>85</v>
      </c>
      <c r="F303" s="40">
        <v>-7.0000000000000007E-2</v>
      </c>
      <c r="G303" s="22" t="s">
        <v>69</v>
      </c>
      <c r="L303" s="59"/>
    </row>
    <row r="304" spans="1:12" x14ac:dyDescent="0.25">
      <c r="A304" s="10">
        <v>2023</v>
      </c>
      <c r="B304" s="10" t="s">
        <v>10</v>
      </c>
      <c r="C304" s="22" t="s">
        <v>69</v>
      </c>
      <c r="D304" s="29">
        <v>45080</v>
      </c>
      <c r="E304" s="32" t="s">
        <v>82</v>
      </c>
      <c r="F304" s="40">
        <v>-3.39</v>
      </c>
      <c r="G304" s="22" t="s">
        <v>69</v>
      </c>
      <c r="L304" s="59"/>
    </row>
    <row r="305" spans="1:12" x14ac:dyDescent="0.25">
      <c r="A305" s="10">
        <v>2023</v>
      </c>
      <c r="B305" s="10" t="s">
        <v>10</v>
      </c>
      <c r="C305" s="22" t="s">
        <v>69</v>
      </c>
      <c r="D305" s="29">
        <v>45080</v>
      </c>
      <c r="E305" s="32" t="s">
        <v>86</v>
      </c>
      <c r="F305" s="40">
        <v>-0.08</v>
      </c>
      <c r="G305" s="22" t="s">
        <v>69</v>
      </c>
      <c r="L305" s="59"/>
    </row>
    <row r="306" spans="1:12" x14ac:dyDescent="0.25">
      <c r="A306" s="10">
        <v>2023</v>
      </c>
      <c r="B306" s="10" t="s">
        <v>10</v>
      </c>
      <c r="C306" s="22" t="s">
        <v>69</v>
      </c>
      <c r="D306" s="29">
        <v>45081</v>
      </c>
      <c r="E306" s="32" t="s">
        <v>84</v>
      </c>
      <c r="F306" s="40">
        <v>-0.02</v>
      </c>
      <c r="G306" s="22" t="s">
        <v>69</v>
      </c>
      <c r="L306" s="59"/>
    </row>
    <row r="307" spans="1:12" x14ac:dyDescent="0.25">
      <c r="A307" s="10">
        <v>2023</v>
      </c>
      <c r="B307" s="10" t="s">
        <v>10</v>
      </c>
      <c r="C307" s="22" t="s">
        <v>69</v>
      </c>
      <c r="D307" s="29">
        <v>45081</v>
      </c>
      <c r="E307" s="32" t="s">
        <v>85</v>
      </c>
      <c r="F307" s="40">
        <v>-0.09</v>
      </c>
      <c r="G307" s="22" t="s">
        <v>69</v>
      </c>
      <c r="L307" s="59"/>
    </row>
    <row r="308" spans="1:12" x14ac:dyDescent="0.25">
      <c r="A308" s="10">
        <v>2023</v>
      </c>
      <c r="B308" s="10" t="s">
        <v>10</v>
      </c>
      <c r="C308" s="22" t="s">
        <v>69</v>
      </c>
      <c r="D308" s="29">
        <v>45081</v>
      </c>
      <c r="E308" s="32" t="s">
        <v>82</v>
      </c>
      <c r="F308" s="40">
        <v>-33.79</v>
      </c>
      <c r="G308" s="22" t="s">
        <v>69</v>
      </c>
      <c r="L308" s="59"/>
    </row>
    <row r="309" spans="1:12" x14ac:dyDescent="0.25">
      <c r="A309" s="10">
        <v>2023</v>
      </c>
      <c r="B309" s="10" t="s">
        <v>10</v>
      </c>
      <c r="C309" s="22" t="s">
        <v>69</v>
      </c>
      <c r="D309" s="29">
        <v>45081</v>
      </c>
      <c r="E309" s="32" t="s">
        <v>86</v>
      </c>
      <c r="F309" s="40">
        <v>-7.2</v>
      </c>
      <c r="G309" s="22" t="s">
        <v>69</v>
      </c>
      <c r="L309" s="59"/>
    </row>
    <row r="310" spans="1:12" x14ac:dyDescent="0.25">
      <c r="A310" s="10">
        <v>2023</v>
      </c>
      <c r="B310" s="10" t="s">
        <v>10</v>
      </c>
      <c r="C310" s="22" t="s">
        <v>69</v>
      </c>
      <c r="D310" s="29">
        <v>45088</v>
      </c>
      <c r="E310" s="32" t="s">
        <v>85</v>
      </c>
      <c r="F310" s="40">
        <v>-0.09</v>
      </c>
      <c r="G310" s="22" t="s">
        <v>69</v>
      </c>
      <c r="L310" s="59"/>
    </row>
    <row r="311" spans="1:12" x14ac:dyDescent="0.25">
      <c r="A311" s="10">
        <v>2023</v>
      </c>
      <c r="B311" s="10" t="s">
        <v>10</v>
      </c>
      <c r="C311" s="22" t="s">
        <v>69</v>
      </c>
      <c r="D311" s="29">
        <v>45088</v>
      </c>
      <c r="E311" s="32" t="s">
        <v>82</v>
      </c>
      <c r="F311" s="40">
        <v>-9.81</v>
      </c>
      <c r="G311" s="22" t="s">
        <v>69</v>
      </c>
      <c r="L311" s="59"/>
    </row>
    <row r="312" spans="1:12" x14ac:dyDescent="0.25">
      <c r="A312" s="10">
        <v>2023</v>
      </c>
      <c r="B312" s="10" t="s">
        <v>10</v>
      </c>
      <c r="C312" s="22" t="s">
        <v>69</v>
      </c>
      <c r="D312" s="29">
        <v>45088</v>
      </c>
      <c r="E312" s="32" t="s">
        <v>86</v>
      </c>
      <c r="F312" s="40">
        <v>-0.65</v>
      </c>
      <c r="G312" s="22" t="s">
        <v>69</v>
      </c>
      <c r="L312" s="59"/>
    </row>
    <row r="313" spans="1:12" x14ac:dyDescent="0.25">
      <c r="A313" s="10">
        <v>2023</v>
      </c>
      <c r="B313" s="10" t="s">
        <v>10</v>
      </c>
      <c r="C313" s="22" t="s">
        <v>69</v>
      </c>
      <c r="D313" s="29">
        <v>45088</v>
      </c>
      <c r="E313" s="32" t="s">
        <v>87</v>
      </c>
      <c r="F313" s="40">
        <v>-0.08</v>
      </c>
      <c r="G313" s="22" t="s">
        <v>69</v>
      </c>
      <c r="L313" s="59"/>
    </row>
    <row r="314" spans="1:12" x14ac:dyDescent="0.25">
      <c r="A314" s="10">
        <v>2023</v>
      </c>
      <c r="B314" s="10" t="s">
        <v>10</v>
      </c>
      <c r="C314" s="22" t="s">
        <v>69</v>
      </c>
      <c r="D314" s="29">
        <v>45102</v>
      </c>
      <c r="E314" s="32" t="s">
        <v>85</v>
      </c>
      <c r="F314" s="40">
        <v>-0.1</v>
      </c>
      <c r="G314" s="22" t="s">
        <v>69</v>
      </c>
      <c r="L314" s="59"/>
    </row>
    <row r="315" spans="1:12" x14ac:dyDescent="0.25">
      <c r="A315" s="10">
        <v>2023</v>
      </c>
      <c r="B315" s="10" t="s">
        <v>10</v>
      </c>
      <c r="C315" s="22" t="s">
        <v>69</v>
      </c>
      <c r="D315" s="29">
        <v>45102</v>
      </c>
      <c r="E315" s="32" t="s">
        <v>82</v>
      </c>
      <c r="F315" s="40">
        <v>-0.1</v>
      </c>
      <c r="G315" s="22" t="s">
        <v>69</v>
      </c>
      <c r="L315" s="59"/>
    </row>
    <row r="316" spans="1:12" x14ac:dyDescent="0.25">
      <c r="A316" s="10">
        <v>2023</v>
      </c>
      <c r="B316" s="10" t="s">
        <v>11</v>
      </c>
      <c r="C316" s="22" t="s">
        <v>69</v>
      </c>
      <c r="D316" s="29">
        <v>45108</v>
      </c>
      <c r="E316" s="32">
        <v>0.625</v>
      </c>
      <c r="F316" s="40">
        <v>-0.01</v>
      </c>
      <c r="G316" s="22" t="s">
        <v>69</v>
      </c>
    </row>
    <row r="317" spans="1:12" x14ac:dyDescent="0.25">
      <c r="A317" s="10">
        <v>2023</v>
      </c>
      <c r="B317" s="10" t="s">
        <v>11</v>
      </c>
      <c r="C317" s="22" t="s">
        <v>69</v>
      </c>
      <c r="D317" s="29">
        <v>45108</v>
      </c>
      <c r="E317" s="32">
        <v>0.66666666666666663</v>
      </c>
      <c r="F317" s="40">
        <v>-0.01</v>
      </c>
      <c r="G317" s="22" t="s">
        <v>69</v>
      </c>
    </row>
    <row r="318" spans="1:12" x14ac:dyDescent="0.25">
      <c r="A318" s="10">
        <v>2023</v>
      </c>
      <c r="B318" s="10" t="s">
        <v>11</v>
      </c>
      <c r="C318" s="22" t="s">
        <v>69</v>
      </c>
      <c r="D318" s="29">
        <v>45109</v>
      </c>
      <c r="E318" s="32">
        <v>0.16666666666666666</v>
      </c>
      <c r="F318" s="40">
        <v>-0.03</v>
      </c>
      <c r="G318" s="22" t="s">
        <v>56</v>
      </c>
    </row>
    <row r="319" spans="1:12" x14ac:dyDescent="0.25">
      <c r="A319" s="10">
        <v>2023</v>
      </c>
      <c r="B319" s="10" t="s">
        <v>11</v>
      </c>
      <c r="C319" s="22" t="s">
        <v>69</v>
      </c>
      <c r="D319" s="29">
        <v>45109</v>
      </c>
      <c r="E319" s="32">
        <v>0.20833333333333334</v>
      </c>
      <c r="F319" s="40">
        <v>-0.05</v>
      </c>
      <c r="G319" s="22" t="s">
        <v>56</v>
      </c>
    </row>
    <row r="320" spans="1:12" x14ac:dyDescent="0.25">
      <c r="A320" s="10">
        <v>2023</v>
      </c>
      <c r="B320" s="10" t="s">
        <v>11</v>
      </c>
      <c r="C320" s="22" t="s">
        <v>69</v>
      </c>
      <c r="D320" s="29">
        <v>45109</v>
      </c>
      <c r="E320" s="32">
        <v>0.25</v>
      </c>
      <c r="F320" s="40">
        <v>-0.05</v>
      </c>
      <c r="G320" s="22" t="s">
        <v>56</v>
      </c>
    </row>
    <row r="321" spans="1:7" x14ac:dyDescent="0.25">
      <c r="A321" s="10">
        <v>2023</v>
      </c>
      <c r="B321" s="10" t="s">
        <v>11</v>
      </c>
      <c r="C321" s="22" t="s">
        <v>69</v>
      </c>
      <c r="D321" s="29">
        <v>45109</v>
      </c>
      <c r="E321" s="32">
        <v>0.29166666666666669</v>
      </c>
      <c r="F321" s="40">
        <v>-0.47</v>
      </c>
      <c r="G321" s="22" t="s">
        <v>56</v>
      </c>
    </row>
    <row r="322" spans="1:7" x14ac:dyDescent="0.25">
      <c r="A322" s="10">
        <v>2023</v>
      </c>
      <c r="B322" s="10" t="s">
        <v>11</v>
      </c>
      <c r="C322" s="22" t="s">
        <v>69</v>
      </c>
      <c r="D322" s="29">
        <v>45109</v>
      </c>
      <c r="E322" s="32">
        <v>0.33333333333333331</v>
      </c>
      <c r="F322" s="40">
        <v>-2.75</v>
      </c>
      <c r="G322" s="22" t="s">
        <v>69</v>
      </c>
    </row>
    <row r="323" spans="1:7" x14ac:dyDescent="0.25">
      <c r="A323" s="10">
        <v>2023</v>
      </c>
      <c r="B323" s="10" t="s">
        <v>11</v>
      </c>
      <c r="C323" s="22" t="s">
        <v>69</v>
      </c>
      <c r="D323" s="29">
        <v>45109</v>
      </c>
      <c r="E323" s="32">
        <v>0.375</v>
      </c>
      <c r="F323" s="40">
        <v>-12.92</v>
      </c>
      <c r="G323" s="22" t="s">
        <v>69</v>
      </c>
    </row>
    <row r="324" spans="1:7" x14ac:dyDescent="0.25">
      <c r="A324" s="10">
        <v>2023</v>
      </c>
      <c r="B324" s="10" t="s">
        <v>11</v>
      </c>
      <c r="C324" s="22" t="s">
        <v>69</v>
      </c>
      <c r="D324" s="29">
        <v>45109</v>
      </c>
      <c r="E324" s="32">
        <v>0.41666666666666669</v>
      </c>
      <c r="F324" s="40">
        <v>-23.01</v>
      </c>
      <c r="G324" s="22" t="s">
        <v>69</v>
      </c>
    </row>
    <row r="325" spans="1:7" x14ac:dyDescent="0.25">
      <c r="A325" s="10">
        <v>2023</v>
      </c>
      <c r="B325" s="10" t="s">
        <v>11</v>
      </c>
      <c r="C325" s="22" t="s">
        <v>69</v>
      </c>
      <c r="D325" s="29">
        <v>45109</v>
      </c>
      <c r="E325" s="32">
        <v>0.45833333333333331</v>
      </c>
      <c r="F325" s="40">
        <v>-19.170000000000002</v>
      </c>
      <c r="G325" s="22" t="s">
        <v>69</v>
      </c>
    </row>
    <row r="326" spans="1:7" x14ac:dyDescent="0.25">
      <c r="A326" s="10">
        <v>2023</v>
      </c>
      <c r="B326" s="10" t="s">
        <v>11</v>
      </c>
      <c r="C326" s="22" t="s">
        <v>69</v>
      </c>
      <c r="D326" s="29">
        <v>45109</v>
      </c>
      <c r="E326" s="32">
        <v>0.5</v>
      </c>
      <c r="F326" s="40">
        <v>-23.78</v>
      </c>
      <c r="G326" s="22" t="s">
        <v>69</v>
      </c>
    </row>
    <row r="327" spans="1:7" x14ac:dyDescent="0.25">
      <c r="A327" s="10">
        <v>2023</v>
      </c>
      <c r="B327" s="10" t="s">
        <v>11</v>
      </c>
      <c r="C327" s="22" t="s">
        <v>69</v>
      </c>
      <c r="D327" s="29">
        <v>45109</v>
      </c>
      <c r="E327" s="32">
        <v>0.54166666666666663</v>
      </c>
      <c r="F327" s="40">
        <v>-20</v>
      </c>
      <c r="G327" s="22" t="s">
        <v>69</v>
      </c>
    </row>
    <row r="328" spans="1:7" x14ac:dyDescent="0.25">
      <c r="A328" s="10">
        <v>2023</v>
      </c>
      <c r="B328" s="10" t="s">
        <v>11</v>
      </c>
      <c r="C328" s="22" t="s">
        <v>69</v>
      </c>
      <c r="D328" s="29">
        <v>45109</v>
      </c>
      <c r="E328" s="32">
        <v>0.58333333333333337</v>
      </c>
      <c r="F328" s="40">
        <v>-55.66</v>
      </c>
      <c r="G328" s="22" t="s">
        <v>69</v>
      </c>
    </row>
    <row r="329" spans="1:7" x14ac:dyDescent="0.25">
      <c r="A329" s="10">
        <v>2023</v>
      </c>
      <c r="B329" s="10" t="s">
        <v>11</v>
      </c>
      <c r="C329" s="22" t="s">
        <v>69</v>
      </c>
      <c r="D329" s="29">
        <v>45109</v>
      </c>
      <c r="E329" s="32">
        <v>0.625</v>
      </c>
      <c r="F329" s="40">
        <v>-134.94</v>
      </c>
      <c r="G329" s="22" t="s">
        <v>69</v>
      </c>
    </row>
    <row r="330" spans="1:7" x14ac:dyDescent="0.25">
      <c r="A330" s="10">
        <v>2023</v>
      </c>
      <c r="B330" s="10" t="s">
        <v>11</v>
      </c>
      <c r="C330" s="22" t="s">
        <v>69</v>
      </c>
      <c r="D330" s="29">
        <v>45109</v>
      </c>
      <c r="E330" s="32">
        <v>0.66666666666666663</v>
      </c>
      <c r="F330" s="40">
        <v>-79.44</v>
      </c>
      <c r="G330" s="22" t="s">
        <v>69</v>
      </c>
    </row>
    <row r="331" spans="1:7" x14ac:dyDescent="0.25">
      <c r="A331" s="10">
        <v>2023</v>
      </c>
      <c r="B331" s="10" t="s">
        <v>11</v>
      </c>
      <c r="C331" s="22" t="s">
        <v>69</v>
      </c>
      <c r="D331" s="29">
        <v>45109</v>
      </c>
      <c r="E331" s="32">
        <v>0.70833333333333337</v>
      </c>
      <c r="F331" s="40">
        <v>-27.38</v>
      </c>
      <c r="G331" s="22" t="s">
        <v>69</v>
      </c>
    </row>
    <row r="332" spans="1:7" x14ac:dyDescent="0.25">
      <c r="A332" s="10">
        <v>2023</v>
      </c>
      <c r="B332" s="10" t="s">
        <v>11</v>
      </c>
      <c r="C332" s="22" t="s">
        <v>69</v>
      </c>
      <c r="D332" s="29">
        <v>45109</v>
      </c>
      <c r="E332" s="32">
        <v>0.75</v>
      </c>
      <c r="F332" s="40">
        <v>-0.01</v>
      </c>
      <c r="G332" s="22" t="s">
        <v>69</v>
      </c>
    </row>
    <row r="333" spans="1:7" x14ac:dyDescent="0.25">
      <c r="A333" s="10">
        <v>2023</v>
      </c>
      <c r="B333" s="10" t="s">
        <v>11</v>
      </c>
      <c r="C333" s="22" t="s">
        <v>69</v>
      </c>
      <c r="D333" s="29">
        <v>45122</v>
      </c>
      <c r="E333" s="32">
        <v>0.5</v>
      </c>
      <c r="F333" s="40">
        <v>-0.02</v>
      </c>
      <c r="G333" s="22" t="s">
        <v>69</v>
      </c>
    </row>
    <row r="334" spans="1:7" x14ac:dyDescent="0.25">
      <c r="A334" s="10">
        <v>2023</v>
      </c>
      <c r="B334" s="10" t="s">
        <v>11</v>
      </c>
      <c r="C334" s="22" t="s">
        <v>69</v>
      </c>
      <c r="D334" s="29">
        <v>45122</v>
      </c>
      <c r="E334" s="32">
        <v>0.54166666666666663</v>
      </c>
      <c r="F334" s="40">
        <v>-0.09</v>
      </c>
      <c r="G334" s="22" t="s">
        <v>69</v>
      </c>
    </row>
    <row r="335" spans="1:7" x14ac:dyDescent="0.25">
      <c r="A335" s="10">
        <v>2023</v>
      </c>
      <c r="B335" s="10" t="s">
        <v>11</v>
      </c>
      <c r="C335" s="22" t="s">
        <v>69</v>
      </c>
      <c r="D335" s="29">
        <v>45122</v>
      </c>
      <c r="E335" s="32">
        <v>0.58333333333333337</v>
      </c>
      <c r="F335" s="40">
        <v>-1</v>
      </c>
      <c r="G335" s="22" t="s">
        <v>69</v>
      </c>
    </row>
    <row r="336" spans="1:7" x14ac:dyDescent="0.25">
      <c r="A336" s="10">
        <v>2023</v>
      </c>
      <c r="B336" s="10" t="s">
        <v>11</v>
      </c>
      <c r="C336" s="22" t="s">
        <v>69</v>
      </c>
      <c r="D336" s="29">
        <v>45122</v>
      </c>
      <c r="E336" s="32">
        <v>0.625</v>
      </c>
      <c r="F336" s="40">
        <v>-0.1</v>
      </c>
      <c r="G336" s="22" t="s">
        <v>69</v>
      </c>
    </row>
    <row r="337" spans="1:7" x14ac:dyDescent="0.25">
      <c r="A337" s="10">
        <v>2023</v>
      </c>
      <c r="B337" s="10" t="s">
        <v>11</v>
      </c>
      <c r="C337" s="22" t="s">
        <v>69</v>
      </c>
      <c r="D337" s="29">
        <v>45122</v>
      </c>
      <c r="E337" s="32">
        <v>0.66666666666666663</v>
      </c>
      <c r="F337" s="40">
        <v>-0.02</v>
      </c>
      <c r="G337" s="22" t="s">
        <v>69</v>
      </c>
    </row>
    <row r="338" spans="1:7" x14ac:dyDescent="0.25">
      <c r="A338" s="10">
        <v>2023</v>
      </c>
      <c r="B338" s="10" t="s">
        <v>11</v>
      </c>
      <c r="C338" s="22" t="s">
        <v>69</v>
      </c>
      <c r="D338" s="29">
        <v>45123</v>
      </c>
      <c r="E338" s="32">
        <v>0.125</v>
      </c>
      <c r="F338" s="40">
        <v>-0.02</v>
      </c>
      <c r="G338" s="22" t="s">
        <v>56</v>
      </c>
    </row>
    <row r="339" spans="1:7" x14ac:dyDescent="0.25">
      <c r="A339" s="10">
        <v>2023</v>
      </c>
      <c r="B339" s="10" t="s">
        <v>11</v>
      </c>
      <c r="C339" s="22" t="s">
        <v>69</v>
      </c>
      <c r="D339" s="29">
        <v>45123</v>
      </c>
      <c r="E339" s="32">
        <v>0.16666666666666666</v>
      </c>
      <c r="F339" s="40">
        <v>-0.08</v>
      </c>
      <c r="G339" s="22" t="s">
        <v>56</v>
      </c>
    </row>
    <row r="340" spans="1:7" x14ac:dyDescent="0.25">
      <c r="A340" s="10">
        <v>2023</v>
      </c>
      <c r="B340" s="10" t="s">
        <v>11</v>
      </c>
      <c r="C340" s="22" t="s">
        <v>69</v>
      </c>
      <c r="D340" s="29">
        <v>45123</v>
      </c>
      <c r="E340" s="32">
        <v>0.20833333333333334</v>
      </c>
      <c r="F340" s="40">
        <v>-0.25</v>
      </c>
      <c r="G340" s="22" t="s">
        <v>56</v>
      </c>
    </row>
    <row r="341" spans="1:7" x14ac:dyDescent="0.25">
      <c r="A341" s="10">
        <v>2023</v>
      </c>
      <c r="B341" s="10" t="s">
        <v>11</v>
      </c>
      <c r="C341" s="22" t="s">
        <v>69</v>
      </c>
      <c r="D341" s="29">
        <v>45123</v>
      </c>
      <c r="E341" s="32">
        <v>0.25</v>
      </c>
      <c r="F341" s="40">
        <v>-2.73</v>
      </c>
      <c r="G341" s="22" t="s">
        <v>56</v>
      </c>
    </row>
    <row r="342" spans="1:7" x14ac:dyDescent="0.25">
      <c r="A342" s="10">
        <v>2023</v>
      </c>
      <c r="B342" s="10" t="s">
        <v>11</v>
      </c>
      <c r="C342" s="22" t="s">
        <v>69</v>
      </c>
      <c r="D342" s="29">
        <v>45123</v>
      </c>
      <c r="E342" s="32">
        <v>0.29166666666666669</v>
      </c>
      <c r="F342" s="40">
        <v>-4.5199999999999996</v>
      </c>
      <c r="G342" s="22" t="s">
        <v>56</v>
      </c>
    </row>
    <row r="343" spans="1:7" x14ac:dyDescent="0.25">
      <c r="A343" s="10">
        <v>2023</v>
      </c>
      <c r="B343" s="10" t="s">
        <v>11</v>
      </c>
      <c r="C343" s="22" t="s">
        <v>69</v>
      </c>
      <c r="D343" s="29">
        <v>45123</v>
      </c>
      <c r="E343" s="32">
        <v>0.33333333333333331</v>
      </c>
      <c r="F343" s="40">
        <v>-5.13</v>
      </c>
      <c r="G343" s="22" t="s">
        <v>69</v>
      </c>
    </row>
    <row r="344" spans="1:7" x14ac:dyDescent="0.25">
      <c r="A344" s="10">
        <v>2023</v>
      </c>
      <c r="B344" s="10" t="s">
        <v>11</v>
      </c>
      <c r="C344" s="22" t="s">
        <v>69</v>
      </c>
      <c r="D344" s="29">
        <v>45123</v>
      </c>
      <c r="E344" s="32">
        <v>0.375</v>
      </c>
      <c r="F344" s="40">
        <v>-11.16</v>
      </c>
      <c r="G344" s="22" t="s">
        <v>69</v>
      </c>
    </row>
    <row r="345" spans="1:7" x14ac:dyDescent="0.25">
      <c r="A345" s="10">
        <v>2023</v>
      </c>
      <c r="B345" s="10" t="s">
        <v>11</v>
      </c>
      <c r="C345" s="22" t="s">
        <v>69</v>
      </c>
      <c r="D345" s="29">
        <v>45123</v>
      </c>
      <c r="E345" s="32">
        <v>0.41666666666666669</v>
      </c>
      <c r="F345" s="40">
        <v>-17.38</v>
      </c>
      <c r="G345" s="22" t="s">
        <v>69</v>
      </c>
    </row>
    <row r="346" spans="1:7" x14ac:dyDescent="0.25">
      <c r="A346" s="10">
        <v>2023</v>
      </c>
      <c r="B346" s="10" t="s">
        <v>11</v>
      </c>
      <c r="C346" s="22" t="s">
        <v>69</v>
      </c>
      <c r="D346" s="29">
        <v>45123</v>
      </c>
      <c r="E346" s="32">
        <v>0.45833333333333331</v>
      </c>
      <c r="F346" s="40">
        <v>-19.91</v>
      </c>
      <c r="G346" s="22" t="s">
        <v>69</v>
      </c>
    </row>
    <row r="347" spans="1:7" x14ac:dyDescent="0.25">
      <c r="A347" s="10">
        <v>2023</v>
      </c>
      <c r="B347" s="10" t="s">
        <v>11</v>
      </c>
      <c r="C347" s="22" t="s">
        <v>69</v>
      </c>
      <c r="D347" s="29">
        <v>45123</v>
      </c>
      <c r="E347" s="32">
        <v>0.5</v>
      </c>
      <c r="F347" s="40">
        <v>-17.350000000000001</v>
      </c>
      <c r="G347" s="22" t="s">
        <v>69</v>
      </c>
    </row>
    <row r="348" spans="1:7" x14ac:dyDescent="0.25">
      <c r="A348" s="10">
        <v>2023</v>
      </c>
      <c r="B348" s="10" t="s">
        <v>11</v>
      </c>
      <c r="C348" s="22" t="s">
        <v>69</v>
      </c>
      <c r="D348" s="29">
        <v>45123</v>
      </c>
      <c r="E348" s="32">
        <v>0.54166666666666663</v>
      </c>
      <c r="F348" s="40">
        <v>-26.27</v>
      </c>
      <c r="G348" s="22" t="s">
        <v>69</v>
      </c>
    </row>
    <row r="349" spans="1:7" x14ac:dyDescent="0.25">
      <c r="A349" s="10">
        <v>2023</v>
      </c>
      <c r="B349" s="10" t="s">
        <v>11</v>
      </c>
      <c r="C349" s="22" t="s">
        <v>69</v>
      </c>
      <c r="D349" s="29">
        <v>45123</v>
      </c>
      <c r="E349" s="32">
        <v>0.58333333333333337</v>
      </c>
      <c r="F349" s="40">
        <v>-37.33</v>
      </c>
      <c r="G349" s="22" t="s">
        <v>69</v>
      </c>
    </row>
    <row r="350" spans="1:7" x14ac:dyDescent="0.25">
      <c r="A350" s="10">
        <v>2023</v>
      </c>
      <c r="B350" s="10" t="s">
        <v>11</v>
      </c>
      <c r="C350" s="22" t="s">
        <v>69</v>
      </c>
      <c r="D350" s="29">
        <v>45123</v>
      </c>
      <c r="E350" s="32">
        <v>0.625</v>
      </c>
      <c r="F350" s="40">
        <v>-40.450000000000003</v>
      </c>
      <c r="G350" s="22" t="s">
        <v>69</v>
      </c>
    </row>
    <row r="351" spans="1:7" x14ac:dyDescent="0.25">
      <c r="A351" s="10">
        <v>2023</v>
      </c>
      <c r="B351" s="10" t="s">
        <v>11</v>
      </c>
      <c r="C351" s="22" t="s">
        <v>69</v>
      </c>
      <c r="D351" s="29">
        <v>45123</v>
      </c>
      <c r="E351" s="32">
        <v>0.66666666666666663</v>
      </c>
      <c r="F351" s="40">
        <v>-21.47</v>
      </c>
      <c r="G351" s="22" t="s">
        <v>69</v>
      </c>
    </row>
    <row r="352" spans="1:7" x14ac:dyDescent="0.25">
      <c r="A352" s="10">
        <v>2023</v>
      </c>
      <c r="B352" s="10" t="s">
        <v>11</v>
      </c>
      <c r="C352" s="22" t="s">
        <v>69</v>
      </c>
      <c r="D352" s="29">
        <v>45123</v>
      </c>
      <c r="E352" s="32">
        <v>0.70833333333333337</v>
      </c>
      <c r="F352" s="40">
        <v>-0.06</v>
      </c>
      <c r="G352" s="22" t="s">
        <v>69</v>
      </c>
    </row>
    <row r="353" spans="1:7" x14ac:dyDescent="0.25">
      <c r="A353" s="10">
        <v>2023</v>
      </c>
      <c r="B353" s="10" t="s">
        <v>11</v>
      </c>
      <c r="C353" s="22" t="s">
        <v>69</v>
      </c>
      <c r="D353" s="29">
        <v>45130</v>
      </c>
      <c r="E353" s="32">
        <v>0.45833333333333331</v>
      </c>
      <c r="F353" s="40">
        <v>-0.03</v>
      </c>
      <c r="G353" s="22" t="s">
        <v>69</v>
      </c>
    </row>
    <row r="354" spans="1:7" x14ac:dyDescent="0.25">
      <c r="A354" s="10">
        <v>2023</v>
      </c>
      <c r="B354" s="10" t="s">
        <v>11</v>
      </c>
      <c r="C354" s="22" t="s">
        <v>69</v>
      </c>
      <c r="D354" s="29">
        <v>45130</v>
      </c>
      <c r="E354" s="32">
        <v>0.5</v>
      </c>
      <c r="F354" s="40">
        <v>-0.05</v>
      </c>
      <c r="G354" s="22" t="s">
        <v>69</v>
      </c>
    </row>
    <row r="355" spans="1:7" x14ac:dyDescent="0.25">
      <c r="A355" s="10">
        <v>2023</v>
      </c>
      <c r="B355" s="10" t="s">
        <v>11</v>
      </c>
      <c r="C355" s="22" t="s">
        <v>69</v>
      </c>
      <c r="D355" s="29">
        <v>45130</v>
      </c>
      <c r="E355" s="32">
        <v>0.54166666666666663</v>
      </c>
      <c r="F355" s="40">
        <v>-0.08</v>
      </c>
      <c r="G355" s="22" t="s">
        <v>69</v>
      </c>
    </row>
    <row r="356" spans="1:7" x14ac:dyDescent="0.25">
      <c r="A356" s="10">
        <v>2023</v>
      </c>
      <c r="B356" s="10" t="s">
        <v>11</v>
      </c>
      <c r="C356" s="22" t="s">
        <v>69</v>
      </c>
      <c r="D356" s="29">
        <v>45130</v>
      </c>
      <c r="E356" s="32">
        <v>0.58333333333333337</v>
      </c>
      <c r="F356" s="40">
        <v>-0.1</v>
      </c>
      <c r="G356" s="22" t="s">
        <v>69</v>
      </c>
    </row>
    <row r="357" spans="1:7" x14ac:dyDescent="0.25">
      <c r="A357" s="10">
        <v>2023</v>
      </c>
      <c r="B357" s="10" t="s">
        <v>11</v>
      </c>
      <c r="C357" s="22" t="s">
        <v>69</v>
      </c>
      <c r="D357" s="29">
        <v>45130</v>
      </c>
      <c r="E357" s="32">
        <v>0.625</v>
      </c>
      <c r="F357" s="40">
        <v>-0.1</v>
      </c>
      <c r="G357" s="22" t="s">
        <v>69</v>
      </c>
    </row>
    <row r="358" spans="1:7" x14ac:dyDescent="0.25">
      <c r="A358" s="10">
        <v>2023</v>
      </c>
      <c r="B358" s="10" t="s">
        <v>11</v>
      </c>
      <c r="C358" s="22" t="s">
        <v>69</v>
      </c>
      <c r="D358" s="29">
        <v>45130</v>
      </c>
      <c r="E358" s="32">
        <v>0.66666666666666663</v>
      </c>
      <c r="F358" s="40">
        <v>-0.02</v>
      </c>
      <c r="G358" s="22" t="s">
        <v>69</v>
      </c>
    </row>
    <row r="359" spans="1:7" x14ac:dyDescent="0.25">
      <c r="A359" s="10">
        <v>2023</v>
      </c>
      <c r="B359" s="10" t="s">
        <v>11</v>
      </c>
      <c r="C359" s="22" t="s">
        <v>69</v>
      </c>
      <c r="D359" s="29">
        <v>45137</v>
      </c>
      <c r="E359" s="32">
        <v>0.45833333333333331</v>
      </c>
      <c r="F359" s="40">
        <v>-0.01</v>
      </c>
      <c r="G359" s="22" t="s">
        <v>69</v>
      </c>
    </row>
    <row r="360" spans="1:7" x14ac:dyDescent="0.25">
      <c r="A360" s="10">
        <v>2023</v>
      </c>
      <c r="B360" s="10" t="s">
        <v>11</v>
      </c>
      <c r="C360" s="22" t="s">
        <v>69</v>
      </c>
      <c r="D360" s="29">
        <v>45137</v>
      </c>
      <c r="E360" s="32">
        <v>0.58333333333333337</v>
      </c>
      <c r="F360" s="40">
        <v>-0.04</v>
      </c>
      <c r="G360" s="22" t="s">
        <v>69</v>
      </c>
    </row>
    <row r="361" spans="1:7" x14ac:dyDescent="0.25">
      <c r="A361" s="10">
        <v>2023</v>
      </c>
      <c r="B361" s="10" t="s">
        <v>11</v>
      </c>
      <c r="C361" s="22" t="s">
        <v>69</v>
      </c>
      <c r="D361" s="29">
        <v>45137</v>
      </c>
      <c r="E361" s="32">
        <v>0.625</v>
      </c>
      <c r="F361" s="40">
        <v>-0.04</v>
      </c>
      <c r="G361" s="22" t="s">
        <v>69</v>
      </c>
    </row>
    <row r="362" spans="1:7" x14ac:dyDescent="0.25">
      <c r="A362" s="10">
        <v>2023</v>
      </c>
      <c r="B362" s="10" t="s">
        <v>11</v>
      </c>
      <c r="C362" s="22" t="s">
        <v>69</v>
      </c>
      <c r="D362" s="29">
        <v>45137</v>
      </c>
      <c r="E362" s="32">
        <v>0.66666666666666663</v>
      </c>
      <c r="F362" s="40">
        <v>-0.03</v>
      </c>
      <c r="G362" s="22" t="s">
        <v>69</v>
      </c>
    </row>
    <row r="363" spans="1:7" x14ac:dyDescent="0.25">
      <c r="A363" s="10">
        <v>2023</v>
      </c>
      <c r="B363" s="10" t="s">
        <v>12</v>
      </c>
      <c r="C363" s="22" t="s">
        <v>81</v>
      </c>
      <c r="D363" s="29"/>
      <c r="E363" s="32"/>
      <c r="F363" s="40"/>
      <c r="G363" s="22"/>
    </row>
    <row r="364" spans="1:7" x14ac:dyDescent="0.25">
      <c r="A364" s="10">
        <v>2023</v>
      </c>
      <c r="B364" s="10" t="s">
        <v>13</v>
      </c>
      <c r="C364" s="22" t="s">
        <v>69</v>
      </c>
      <c r="D364" s="29" t="s">
        <v>90</v>
      </c>
      <c r="E364" s="32" t="s">
        <v>91</v>
      </c>
      <c r="F364" s="40">
        <v>-0.01</v>
      </c>
      <c r="G364" s="22" t="s">
        <v>56</v>
      </c>
    </row>
    <row r="365" spans="1:7" x14ac:dyDescent="0.25">
      <c r="A365" s="10">
        <v>2023</v>
      </c>
      <c r="B365" s="10" t="s">
        <v>13</v>
      </c>
      <c r="C365" s="22" t="s">
        <v>69</v>
      </c>
      <c r="D365" s="29" t="s">
        <v>90</v>
      </c>
      <c r="E365" s="32" t="s">
        <v>92</v>
      </c>
      <c r="F365" s="40">
        <v>-0.03</v>
      </c>
      <c r="G365" s="22" t="s">
        <v>56</v>
      </c>
    </row>
    <row r="366" spans="1:7" x14ac:dyDescent="0.25">
      <c r="A366" s="10">
        <v>2023</v>
      </c>
      <c r="B366" s="10" t="s">
        <v>13</v>
      </c>
      <c r="C366" s="22" t="s">
        <v>69</v>
      </c>
      <c r="D366" s="29" t="s">
        <v>90</v>
      </c>
      <c r="E366" s="32" t="s">
        <v>93</v>
      </c>
      <c r="F366" s="40">
        <v>-0.08</v>
      </c>
      <c r="G366" s="22" t="s">
        <v>56</v>
      </c>
    </row>
    <row r="367" spans="1:7" x14ac:dyDescent="0.25">
      <c r="A367" s="10">
        <v>2023</v>
      </c>
      <c r="B367" s="10" t="s">
        <v>13</v>
      </c>
      <c r="C367" s="22" t="s">
        <v>69</v>
      </c>
      <c r="D367" s="29" t="s">
        <v>90</v>
      </c>
      <c r="E367" s="32" t="s">
        <v>94</v>
      </c>
      <c r="F367" s="40">
        <v>-0.06</v>
      </c>
      <c r="G367" s="22" t="s">
        <v>56</v>
      </c>
    </row>
    <row r="368" spans="1:7" x14ac:dyDescent="0.25">
      <c r="A368" s="10">
        <v>2023</v>
      </c>
      <c r="B368" s="10" t="s">
        <v>13</v>
      </c>
      <c r="C368" s="22" t="s">
        <v>69</v>
      </c>
      <c r="D368" s="29" t="s">
        <v>90</v>
      </c>
      <c r="E368" s="32" t="s">
        <v>95</v>
      </c>
      <c r="F368" s="40">
        <v>-0.04</v>
      </c>
      <c r="G368" s="22" t="s">
        <v>56</v>
      </c>
    </row>
    <row r="369" spans="1:7" x14ac:dyDescent="0.25">
      <c r="A369" s="10">
        <v>2023</v>
      </c>
      <c r="B369" s="10" t="s">
        <v>13</v>
      </c>
      <c r="C369" s="22" t="s">
        <v>69</v>
      </c>
      <c r="D369" s="29" t="s">
        <v>90</v>
      </c>
      <c r="E369" s="32" t="s">
        <v>82</v>
      </c>
      <c r="F369" s="40">
        <v>-0.01</v>
      </c>
      <c r="G369" s="22" t="s">
        <v>69</v>
      </c>
    </row>
    <row r="370" spans="1:7" x14ac:dyDescent="0.25">
      <c r="A370" s="10">
        <v>2023</v>
      </c>
      <c r="B370" s="10" t="s">
        <v>13</v>
      </c>
      <c r="C370" s="22" t="s">
        <v>69</v>
      </c>
      <c r="D370" s="29" t="s">
        <v>96</v>
      </c>
      <c r="E370" s="32" t="s">
        <v>93</v>
      </c>
      <c r="F370" s="40">
        <v>-0.09</v>
      </c>
      <c r="G370" s="22" t="s">
        <v>56</v>
      </c>
    </row>
    <row r="371" spans="1:7" x14ac:dyDescent="0.25">
      <c r="A371" s="10">
        <v>2023</v>
      </c>
      <c r="B371" s="10" t="s">
        <v>13</v>
      </c>
      <c r="C371" s="22" t="s">
        <v>69</v>
      </c>
      <c r="D371" s="29" t="s">
        <v>96</v>
      </c>
      <c r="E371" s="32" t="s">
        <v>94</v>
      </c>
      <c r="F371" s="40">
        <v>-0.08</v>
      </c>
      <c r="G371" s="22" t="s">
        <v>56</v>
      </c>
    </row>
    <row r="372" spans="1:7" x14ac:dyDescent="0.25">
      <c r="A372" s="10">
        <v>2023</v>
      </c>
      <c r="B372" s="10" t="s">
        <v>13</v>
      </c>
      <c r="C372" s="22" t="s">
        <v>69</v>
      </c>
      <c r="D372" s="29" t="s">
        <v>96</v>
      </c>
      <c r="E372" s="32" t="s">
        <v>95</v>
      </c>
      <c r="F372" s="40">
        <v>-0.05</v>
      </c>
      <c r="G372" s="22" t="s">
        <v>56</v>
      </c>
    </row>
    <row r="373" spans="1:7" x14ac:dyDescent="0.25">
      <c r="A373" s="10">
        <v>2023</v>
      </c>
      <c r="B373" s="10" t="s">
        <v>13</v>
      </c>
      <c r="C373" s="22" t="s">
        <v>69</v>
      </c>
      <c r="D373" s="29" t="s">
        <v>96</v>
      </c>
      <c r="E373" s="32" t="s">
        <v>85</v>
      </c>
      <c r="F373" s="40">
        <v>-0.01</v>
      </c>
      <c r="G373" s="22" t="s">
        <v>69</v>
      </c>
    </row>
    <row r="374" spans="1:7" x14ac:dyDescent="0.25">
      <c r="A374" s="10">
        <v>2023</v>
      </c>
      <c r="B374" s="10" t="s">
        <v>13</v>
      </c>
      <c r="C374" s="22" t="s">
        <v>69</v>
      </c>
      <c r="D374" s="29" t="s">
        <v>96</v>
      </c>
      <c r="E374" s="32" t="s">
        <v>82</v>
      </c>
      <c r="F374" s="40">
        <v>-0.01</v>
      </c>
      <c r="G374" s="22" t="s">
        <v>69</v>
      </c>
    </row>
    <row r="375" spans="1:7" x14ac:dyDescent="0.25">
      <c r="A375" s="10">
        <v>2023</v>
      </c>
      <c r="B375" s="10" t="s">
        <v>13</v>
      </c>
      <c r="C375" s="22" t="s">
        <v>69</v>
      </c>
      <c r="D375" s="29" t="s">
        <v>97</v>
      </c>
      <c r="E375" s="32" t="s">
        <v>84</v>
      </c>
      <c r="F375" s="40">
        <v>-0.02</v>
      </c>
      <c r="G375" s="22" t="s">
        <v>69</v>
      </c>
    </row>
    <row r="376" spans="1:7" x14ac:dyDescent="0.25">
      <c r="A376" s="10">
        <v>2023</v>
      </c>
      <c r="B376" s="10" t="s">
        <v>13</v>
      </c>
      <c r="C376" s="22" t="s">
        <v>69</v>
      </c>
      <c r="D376" s="29" t="s">
        <v>97</v>
      </c>
      <c r="E376" s="32" t="s">
        <v>85</v>
      </c>
      <c r="F376" s="40">
        <v>-0.5</v>
      </c>
      <c r="G376" s="22" t="s">
        <v>69</v>
      </c>
    </row>
    <row r="377" spans="1:7" x14ac:dyDescent="0.25">
      <c r="A377" s="10">
        <v>2023</v>
      </c>
      <c r="B377" s="10" t="s">
        <v>13</v>
      </c>
      <c r="C377" s="22" t="s">
        <v>69</v>
      </c>
      <c r="D377" s="29" t="s">
        <v>97</v>
      </c>
      <c r="E377" s="32" t="s">
        <v>82</v>
      </c>
      <c r="F377" s="40">
        <v>-1.98</v>
      </c>
      <c r="G377" s="22" t="s">
        <v>69</v>
      </c>
    </row>
    <row r="378" spans="1:7" x14ac:dyDescent="0.25">
      <c r="A378" s="10">
        <v>2023</v>
      </c>
      <c r="B378" s="10" t="s">
        <v>13</v>
      </c>
      <c r="C378" s="22" t="s">
        <v>69</v>
      </c>
      <c r="D378" s="29" t="s">
        <v>97</v>
      </c>
      <c r="E378" s="32" t="s">
        <v>86</v>
      </c>
      <c r="F378" s="40">
        <v>-0.12</v>
      </c>
      <c r="G378" s="22" t="s">
        <v>69</v>
      </c>
    </row>
    <row r="379" spans="1:7" x14ac:dyDescent="0.25">
      <c r="A379" s="10">
        <v>2023</v>
      </c>
      <c r="B379" s="10" t="s">
        <v>14</v>
      </c>
      <c r="C379" s="22" t="s">
        <v>69</v>
      </c>
      <c r="D379" s="29" t="s">
        <v>98</v>
      </c>
      <c r="E379" s="32" t="s">
        <v>85</v>
      </c>
      <c r="F379" s="40">
        <v>-0.01</v>
      </c>
      <c r="G379" s="22" t="s">
        <v>69</v>
      </c>
    </row>
    <row r="380" spans="1:7" x14ac:dyDescent="0.25">
      <c r="A380" s="10">
        <v>2023</v>
      </c>
      <c r="B380" s="10" t="s">
        <v>14</v>
      </c>
      <c r="C380" s="22" t="s">
        <v>69</v>
      </c>
      <c r="D380" s="29" t="s">
        <v>98</v>
      </c>
      <c r="E380" s="32" t="s">
        <v>82</v>
      </c>
      <c r="F380" s="40">
        <v>-0.02</v>
      </c>
      <c r="G380" s="22" t="s">
        <v>69</v>
      </c>
    </row>
    <row r="381" spans="1:7" x14ac:dyDescent="0.25">
      <c r="A381" s="10">
        <v>2023</v>
      </c>
      <c r="B381" s="10" t="s">
        <v>14</v>
      </c>
      <c r="C381" s="22" t="s">
        <v>69</v>
      </c>
      <c r="D381" s="29" t="s">
        <v>99</v>
      </c>
      <c r="E381" s="32" t="s">
        <v>82</v>
      </c>
      <c r="F381" s="40">
        <v>-0.01</v>
      </c>
      <c r="G381" s="22" t="s">
        <v>69</v>
      </c>
    </row>
    <row r="382" spans="1:7" x14ac:dyDescent="0.25">
      <c r="A382" s="10">
        <v>2023</v>
      </c>
      <c r="B382" s="10" t="s">
        <v>15</v>
      </c>
      <c r="C382" s="22" t="s">
        <v>81</v>
      </c>
      <c r="D382" s="29"/>
      <c r="E382" s="32"/>
      <c r="F382" s="40"/>
      <c r="G382" s="22"/>
    </row>
    <row r="383" spans="1:7" x14ac:dyDescent="0.25">
      <c r="A383" s="10">
        <v>2023</v>
      </c>
      <c r="B383" s="10" t="s">
        <v>16</v>
      </c>
      <c r="C383" s="22" t="s">
        <v>69</v>
      </c>
      <c r="D383" s="29">
        <v>45283</v>
      </c>
      <c r="E383" s="32">
        <v>0.16666666666666666</v>
      </c>
      <c r="F383" s="40">
        <v>-0.01</v>
      </c>
      <c r="G383" s="22" t="s">
        <v>56</v>
      </c>
    </row>
    <row r="384" spans="1:7" x14ac:dyDescent="0.25">
      <c r="A384" s="10">
        <v>2023</v>
      </c>
      <c r="B384" s="10" t="s">
        <v>16</v>
      </c>
      <c r="C384" s="22" t="s">
        <v>69</v>
      </c>
      <c r="D384" s="29">
        <v>45284</v>
      </c>
      <c r="E384" s="32">
        <v>0.125</v>
      </c>
      <c r="F384" s="40">
        <v>-0.6</v>
      </c>
      <c r="G384" s="22" t="s">
        <v>56</v>
      </c>
    </row>
    <row r="385" spans="1:7" x14ac:dyDescent="0.25">
      <c r="A385" s="10">
        <v>2023</v>
      </c>
      <c r="B385" s="10" t="s">
        <v>16</v>
      </c>
      <c r="C385" s="22" t="s">
        <v>69</v>
      </c>
      <c r="D385" s="29">
        <v>45284</v>
      </c>
      <c r="E385" s="32">
        <v>0.16666666666666666</v>
      </c>
      <c r="F385" s="40">
        <v>-3.15</v>
      </c>
      <c r="G385" s="22" t="s">
        <v>56</v>
      </c>
    </row>
    <row r="386" spans="1:7" x14ac:dyDescent="0.25">
      <c r="A386" s="10">
        <v>2023</v>
      </c>
      <c r="B386" s="10" t="s">
        <v>16</v>
      </c>
      <c r="C386" s="22" t="s">
        <v>69</v>
      </c>
      <c r="D386" s="29">
        <v>45284</v>
      </c>
      <c r="E386" s="32">
        <v>0.20833333333333334</v>
      </c>
      <c r="F386" s="40">
        <v>-3.96</v>
      </c>
      <c r="G386" s="22" t="s">
        <v>56</v>
      </c>
    </row>
    <row r="387" spans="1:7" x14ac:dyDescent="0.25">
      <c r="A387" s="10">
        <v>2023</v>
      </c>
      <c r="B387" s="10" t="s">
        <v>16</v>
      </c>
      <c r="C387" s="22" t="s">
        <v>69</v>
      </c>
      <c r="D387" s="29">
        <v>45284</v>
      </c>
      <c r="E387" s="32">
        <v>0.25</v>
      </c>
      <c r="F387" s="40">
        <v>-2.34</v>
      </c>
      <c r="G387" s="22" t="s">
        <v>56</v>
      </c>
    </row>
    <row r="388" spans="1:7" x14ac:dyDescent="0.25">
      <c r="A388" s="10">
        <v>2023</v>
      </c>
      <c r="B388" s="10" t="s">
        <v>16</v>
      </c>
      <c r="C388" s="22" t="s">
        <v>69</v>
      </c>
      <c r="D388" s="29">
        <v>45284</v>
      </c>
      <c r="E388" s="32">
        <v>0.29166666666666669</v>
      </c>
      <c r="F388" s="40">
        <v>-7.0000000000000007E-2</v>
      </c>
      <c r="G388" s="22" t="s">
        <v>56</v>
      </c>
    </row>
    <row r="389" spans="1:7" x14ac:dyDescent="0.25">
      <c r="A389" s="10">
        <v>2023</v>
      </c>
      <c r="B389" s="10" t="s">
        <v>16</v>
      </c>
      <c r="C389" s="22" t="s">
        <v>69</v>
      </c>
      <c r="D389" s="29">
        <v>45284</v>
      </c>
      <c r="E389" s="32">
        <v>0.83333333333333337</v>
      </c>
      <c r="F389" s="40">
        <v>-0.02</v>
      </c>
      <c r="G389" s="22" t="s">
        <v>56</v>
      </c>
    </row>
    <row r="390" spans="1:7" x14ac:dyDescent="0.25">
      <c r="A390" s="10">
        <v>2023</v>
      </c>
      <c r="B390" s="10" t="s">
        <v>16</v>
      </c>
      <c r="C390" s="22" t="s">
        <v>69</v>
      </c>
      <c r="D390" s="29">
        <v>45284</v>
      </c>
      <c r="E390" s="32">
        <v>0.875</v>
      </c>
      <c r="F390" s="40">
        <v>-0.04</v>
      </c>
      <c r="G390" s="22" t="s">
        <v>56</v>
      </c>
    </row>
    <row r="391" spans="1:7" x14ac:dyDescent="0.25">
      <c r="A391" s="10">
        <v>2023</v>
      </c>
      <c r="B391" s="10" t="s">
        <v>16</v>
      </c>
      <c r="C391" s="22" t="s">
        <v>69</v>
      </c>
      <c r="D391" s="29">
        <v>45284</v>
      </c>
      <c r="E391" s="32">
        <v>0.91666666666666663</v>
      </c>
      <c r="F391" s="40">
        <v>-7.0000000000000007E-2</v>
      </c>
      <c r="G391" s="22" t="s">
        <v>56</v>
      </c>
    </row>
    <row r="392" spans="1:7" x14ac:dyDescent="0.25">
      <c r="A392" s="10">
        <v>2023</v>
      </c>
      <c r="B392" s="10" t="s">
        <v>16</v>
      </c>
      <c r="C392" s="22" t="s">
        <v>69</v>
      </c>
      <c r="D392" s="29">
        <v>45284</v>
      </c>
      <c r="E392" s="32">
        <v>0.95833333333333337</v>
      </c>
      <c r="F392" s="40">
        <v>-0.08</v>
      </c>
      <c r="G392" s="22" t="s">
        <v>56</v>
      </c>
    </row>
    <row r="393" spans="1:7" x14ac:dyDescent="0.25">
      <c r="A393" s="10">
        <v>2023</v>
      </c>
      <c r="B393" s="10" t="s">
        <v>16</v>
      </c>
      <c r="C393" s="22" t="s">
        <v>69</v>
      </c>
      <c r="D393" s="29">
        <v>45285</v>
      </c>
      <c r="E393" s="32">
        <v>0</v>
      </c>
      <c r="F393" s="40">
        <v>-0.09</v>
      </c>
      <c r="G393" s="22" t="s">
        <v>56</v>
      </c>
    </row>
    <row r="394" spans="1:7" x14ac:dyDescent="0.25">
      <c r="A394" s="10">
        <v>2023</v>
      </c>
      <c r="B394" s="10" t="s">
        <v>16</v>
      </c>
      <c r="C394" s="22" t="s">
        <v>69</v>
      </c>
      <c r="D394" s="29">
        <v>45285</v>
      </c>
      <c r="E394" s="32">
        <v>4.1666666666666664E-2</v>
      </c>
      <c r="F394" s="40">
        <v>-2.3199999999999998</v>
      </c>
      <c r="G394" s="22" t="s">
        <v>56</v>
      </c>
    </row>
    <row r="395" spans="1:7" x14ac:dyDescent="0.25">
      <c r="A395" s="10">
        <v>2023</v>
      </c>
      <c r="B395" s="10" t="s">
        <v>16</v>
      </c>
      <c r="C395" s="22" t="s">
        <v>69</v>
      </c>
      <c r="D395" s="29">
        <v>45285</v>
      </c>
      <c r="E395" s="32">
        <v>8.3333333333333329E-2</v>
      </c>
      <c r="F395" s="40">
        <v>-7.25</v>
      </c>
      <c r="G395" s="22" t="s">
        <v>56</v>
      </c>
    </row>
    <row r="396" spans="1:7" x14ac:dyDescent="0.25">
      <c r="A396" s="10">
        <v>2023</v>
      </c>
      <c r="B396" s="10" t="s">
        <v>16</v>
      </c>
      <c r="C396" s="22" t="s">
        <v>69</v>
      </c>
      <c r="D396" s="29">
        <v>45285</v>
      </c>
      <c r="E396" s="32">
        <v>0.125</v>
      </c>
      <c r="F396" s="40">
        <v>-9.15</v>
      </c>
      <c r="G396" s="22" t="s">
        <v>56</v>
      </c>
    </row>
    <row r="397" spans="1:7" x14ac:dyDescent="0.25">
      <c r="A397" s="10">
        <v>2023</v>
      </c>
      <c r="B397" s="10" t="s">
        <v>16</v>
      </c>
      <c r="C397" s="22" t="s">
        <v>69</v>
      </c>
      <c r="D397" s="29">
        <v>45285</v>
      </c>
      <c r="E397" s="32">
        <v>0.16666666666666666</v>
      </c>
      <c r="F397" s="40">
        <v>-11.93</v>
      </c>
      <c r="G397" s="22" t="s">
        <v>56</v>
      </c>
    </row>
    <row r="398" spans="1:7" x14ac:dyDescent="0.25">
      <c r="A398" s="10">
        <v>2023</v>
      </c>
      <c r="B398" s="10" t="s">
        <v>16</v>
      </c>
      <c r="C398" s="22" t="s">
        <v>69</v>
      </c>
      <c r="D398" s="29">
        <v>45285</v>
      </c>
      <c r="E398" s="32">
        <v>0.20833333333333334</v>
      </c>
      <c r="F398" s="40">
        <v>-6.58</v>
      </c>
      <c r="G398" s="22" t="s">
        <v>56</v>
      </c>
    </row>
    <row r="399" spans="1:7" x14ac:dyDescent="0.25">
      <c r="A399" s="10">
        <v>2023</v>
      </c>
      <c r="B399" s="10" t="s">
        <v>16</v>
      </c>
      <c r="C399" s="22" t="s">
        <v>69</v>
      </c>
      <c r="D399" s="29">
        <v>45285</v>
      </c>
      <c r="E399" s="32">
        <v>0.25</v>
      </c>
      <c r="F399" s="40">
        <v>-7.41</v>
      </c>
      <c r="G399" s="22" t="s">
        <v>56</v>
      </c>
    </row>
    <row r="400" spans="1:7" x14ac:dyDescent="0.25">
      <c r="A400" s="10">
        <v>2023</v>
      </c>
      <c r="B400" s="10" t="s">
        <v>16</v>
      </c>
      <c r="C400" s="22" t="s">
        <v>69</v>
      </c>
      <c r="D400" s="29">
        <v>45285</v>
      </c>
      <c r="E400" s="32">
        <v>0.29166666666666669</v>
      </c>
      <c r="F400" s="40">
        <v>-4.32</v>
      </c>
      <c r="G400" s="22" t="s">
        <v>56</v>
      </c>
    </row>
    <row r="401" spans="1:7" x14ac:dyDescent="0.25">
      <c r="A401" s="10">
        <v>2023</v>
      </c>
      <c r="B401" s="10" t="s">
        <v>16</v>
      </c>
      <c r="C401" s="22" t="s">
        <v>69</v>
      </c>
      <c r="D401" s="29">
        <v>45285</v>
      </c>
      <c r="E401" s="32">
        <v>0.33333333333333331</v>
      </c>
      <c r="F401" s="40">
        <v>-0.06</v>
      </c>
      <c r="G401" s="22" t="s">
        <v>56</v>
      </c>
    </row>
    <row r="402" spans="1:7" x14ac:dyDescent="0.25">
      <c r="A402" s="10">
        <v>2023</v>
      </c>
      <c r="B402" s="10" t="s">
        <v>16</v>
      </c>
      <c r="C402" s="22" t="s">
        <v>69</v>
      </c>
      <c r="D402" s="29">
        <v>45286</v>
      </c>
      <c r="E402" s="32">
        <v>4.1666666666666664E-2</v>
      </c>
      <c r="F402" s="40">
        <v>-0.01</v>
      </c>
      <c r="G402" s="22" t="s">
        <v>56</v>
      </c>
    </row>
    <row r="403" spans="1:7" x14ac:dyDescent="0.25">
      <c r="A403" s="10">
        <v>2023</v>
      </c>
      <c r="B403" s="10" t="s">
        <v>16</v>
      </c>
      <c r="C403" s="22" t="s">
        <v>69</v>
      </c>
      <c r="D403" s="29">
        <v>45286</v>
      </c>
      <c r="E403" s="32">
        <v>8.3333333333333329E-2</v>
      </c>
      <c r="F403" s="40">
        <v>-0.06</v>
      </c>
      <c r="G403" s="22" t="s">
        <v>56</v>
      </c>
    </row>
    <row r="404" spans="1:7" x14ac:dyDescent="0.25">
      <c r="A404" s="10">
        <v>2023</v>
      </c>
      <c r="B404" s="10" t="s">
        <v>16</v>
      </c>
      <c r="C404" s="22" t="s">
        <v>69</v>
      </c>
      <c r="D404" s="29">
        <v>45286</v>
      </c>
      <c r="E404" s="32">
        <v>0.125</v>
      </c>
      <c r="F404" s="40">
        <v>-2.37</v>
      </c>
      <c r="G404" s="22" t="s">
        <v>56</v>
      </c>
    </row>
    <row r="405" spans="1:7" x14ac:dyDescent="0.25">
      <c r="A405" s="10">
        <v>2023</v>
      </c>
      <c r="B405" s="10" t="s">
        <v>16</v>
      </c>
      <c r="C405" s="22" t="s">
        <v>69</v>
      </c>
      <c r="D405" s="29">
        <v>45286</v>
      </c>
      <c r="E405" s="32">
        <v>0.16666666666666666</v>
      </c>
      <c r="F405" s="40">
        <v>-3.42</v>
      </c>
      <c r="G405" s="22" t="s">
        <v>56</v>
      </c>
    </row>
    <row r="406" spans="1:7" x14ac:dyDescent="0.25">
      <c r="A406" s="10">
        <v>2023</v>
      </c>
      <c r="B406" s="10" t="s">
        <v>16</v>
      </c>
      <c r="C406" s="22" t="s">
        <v>69</v>
      </c>
      <c r="D406" s="29">
        <v>45286</v>
      </c>
      <c r="E406" s="32">
        <v>0.20833333333333334</v>
      </c>
      <c r="F406" s="40">
        <v>-1.47</v>
      </c>
      <c r="G406" s="22" t="s">
        <v>56</v>
      </c>
    </row>
    <row r="407" spans="1:7" x14ac:dyDescent="0.25">
      <c r="A407" s="10">
        <v>2023</v>
      </c>
      <c r="B407" s="10" t="s">
        <v>16</v>
      </c>
      <c r="C407" s="22" t="s">
        <v>69</v>
      </c>
      <c r="D407" s="29">
        <v>45288</v>
      </c>
      <c r="E407" s="32">
        <v>0.125</v>
      </c>
      <c r="F407" s="40">
        <v>-0.01</v>
      </c>
      <c r="G407" s="22" t="s">
        <v>56</v>
      </c>
    </row>
    <row r="408" spans="1:7" x14ac:dyDescent="0.25">
      <c r="A408" s="10">
        <v>2023</v>
      </c>
      <c r="B408" s="10" t="s">
        <v>16</v>
      </c>
      <c r="C408" s="22" t="s">
        <v>69</v>
      </c>
      <c r="D408" s="29">
        <v>45289</v>
      </c>
      <c r="E408" s="32">
        <v>8.3333333333333329E-2</v>
      </c>
      <c r="F408" s="40">
        <v>-0.01</v>
      </c>
      <c r="G408" s="22" t="s">
        <v>56</v>
      </c>
    </row>
    <row r="409" spans="1:7" x14ac:dyDescent="0.25">
      <c r="A409" s="10">
        <v>2023</v>
      </c>
      <c r="B409" s="10" t="s">
        <v>16</v>
      </c>
      <c r="C409" s="22" t="s">
        <v>69</v>
      </c>
      <c r="D409" s="29">
        <v>45289</v>
      </c>
      <c r="E409" s="32">
        <v>0.125</v>
      </c>
      <c r="F409" s="40">
        <v>-0.09</v>
      </c>
      <c r="G409" s="22" t="s">
        <v>56</v>
      </c>
    </row>
    <row r="410" spans="1:7" x14ac:dyDescent="0.25">
      <c r="A410" s="10">
        <v>2023</v>
      </c>
      <c r="B410" s="10" t="s">
        <v>16</v>
      </c>
      <c r="C410" s="22" t="s">
        <v>69</v>
      </c>
      <c r="D410" s="29">
        <v>45289</v>
      </c>
      <c r="E410" s="32">
        <v>0.16666666666666666</v>
      </c>
      <c r="F410" s="40">
        <v>-0.45</v>
      </c>
      <c r="G410" s="22" t="s">
        <v>56</v>
      </c>
    </row>
    <row r="411" spans="1:7" x14ac:dyDescent="0.25">
      <c r="A411" s="10">
        <v>2023</v>
      </c>
      <c r="B411" s="10" t="s">
        <v>16</v>
      </c>
      <c r="C411" s="22" t="s">
        <v>69</v>
      </c>
      <c r="D411" s="29">
        <v>45289</v>
      </c>
      <c r="E411" s="32">
        <v>0.20833333333333334</v>
      </c>
      <c r="F411" s="40">
        <v>-0.01</v>
      </c>
      <c r="G411" s="22" t="s">
        <v>56</v>
      </c>
    </row>
    <row r="412" spans="1:7" x14ac:dyDescent="0.25">
      <c r="A412" s="10">
        <v>2024</v>
      </c>
      <c r="B412" s="10" t="s">
        <v>5</v>
      </c>
      <c r="C412" s="22" t="s">
        <v>69</v>
      </c>
      <c r="D412" s="29" t="s">
        <v>100</v>
      </c>
      <c r="E412" s="32" t="s">
        <v>93</v>
      </c>
      <c r="F412" s="40">
        <v>-0.01</v>
      </c>
      <c r="G412" s="22" t="s">
        <v>56</v>
      </c>
    </row>
    <row r="413" spans="1:7" x14ac:dyDescent="0.25">
      <c r="A413" s="10">
        <v>2024</v>
      </c>
      <c r="B413" s="10" t="s">
        <v>5</v>
      </c>
      <c r="C413" s="22" t="s">
        <v>69</v>
      </c>
      <c r="D413" s="29" t="s">
        <v>100</v>
      </c>
      <c r="E413" s="32" t="s">
        <v>94</v>
      </c>
      <c r="F413" s="40">
        <v>-0.03</v>
      </c>
      <c r="G413" s="22" t="s">
        <v>56</v>
      </c>
    </row>
    <row r="414" spans="1:7" x14ac:dyDescent="0.25">
      <c r="A414" s="10">
        <v>2024</v>
      </c>
      <c r="B414" s="10" t="s">
        <v>5</v>
      </c>
      <c r="C414" s="22" t="s">
        <v>69</v>
      </c>
      <c r="D414" s="29" t="s">
        <v>100</v>
      </c>
      <c r="E414" s="32" t="s">
        <v>95</v>
      </c>
      <c r="F414" s="40">
        <v>-0.02</v>
      </c>
      <c r="G414" s="22" t="s">
        <v>56</v>
      </c>
    </row>
    <row r="415" spans="1:7" x14ac:dyDescent="0.25">
      <c r="A415" s="10">
        <v>2024</v>
      </c>
      <c r="B415" s="10" t="s">
        <v>5</v>
      </c>
      <c r="C415" s="22" t="s">
        <v>69</v>
      </c>
      <c r="D415" s="29" t="s">
        <v>100</v>
      </c>
      <c r="E415" s="32" t="s">
        <v>101</v>
      </c>
      <c r="F415" s="40">
        <v>-0.04</v>
      </c>
      <c r="G415" s="22" t="s">
        <v>56</v>
      </c>
    </row>
    <row r="416" spans="1:7" x14ac:dyDescent="0.25">
      <c r="A416" s="10">
        <v>2024</v>
      </c>
      <c r="B416" s="10" t="s">
        <v>5</v>
      </c>
      <c r="C416" s="22" t="s">
        <v>69</v>
      </c>
      <c r="D416" s="29" t="s">
        <v>100</v>
      </c>
      <c r="E416" s="32" t="s">
        <v>102</v>
      </c>
      <c r="F416" s="40">
        <v>-0.01</v>
      </c>
      <c r="G416" s="22" t="s">
        <v>56</v>
      </c>
    </row>
    <row r="417" spans="1:7" x14ac:dyDescent="0.25">
      <c r="A417" s="10">
        <v>2024</v>
      </c>
      <c r="B417" s="10" t="s">
        <v>5</v>
      </c>
      <c r="C417" s="22" t="s">
        <v>69</v>
      </c>
      <c r="D417" s="29" t="s">
        <v>103</v>
      </c>
      <c r="E417" s="32" t="s">
        <v>92</v>
      </c>
      <c r="F417" s="40">
        <v>-0.01</v>
      </c>
      <c r="G417" s="22" t="s">
        <v>56</v>
      </c>
    </row>
    <row r="418" spans="1:7" x14ac:dyDescent="0.25">
      <c r="A418" s="10">
        <v>2024</v>
      </c>
      <c r="B418" s="10" t="s">
        <v>5</v>
      </c>
      <c r="C418" s="22" t="s">
        <v>69</v>
      </c>
      <c r="D418" s="29" t="s">
        <v>103</v>
      </c>
      <c r="E418" s="32" t="s">
        <v>93</v>
      </c>
      <c r="F418" s="40">
        <v>-0.05</v>
      </c>
      <c r="G418" s="22" t="s">
        <v>56</v>
      </c>
    </row>
    <row r="419" spans="1:7" x14ac:dyDescent="0.25">
      <c r="A419" s="10">
        <v>2024</v>
      </c>
      <c r="B419" s="10" t="s">
        <v>5</v>
      </c>
      <c r="C419" s="22" t="s">
        <v>69</v>
      </c>
      <c r="D419" s="29" t="s">
        <v>103</v>
      </c>
      <c r="E419" s="32" t="s">
        <v>94</v>
      </c>
      <c r="F419" s="40">
        <v>-0.05</v>
      </c>
      <c r="G419" s="22" t="s">
        <v>56</v>
      </c>
    </row>
    <row r="420" spans="1:7" x14ac:dyDescent="0.25">
      <c r="A420" s="10">
        <v>2024</v>
      </c>
      <c r="B420" s="10" t="s">
        <v>6</v>
      </c>
      <c r="C420" s="22" t="s">
        <v>81</v>
      </c>
      <c r="D420" s="29"/>
      <c r="E420" s="32"/>
      <c r="F420" s="40"/>
      <c r="G420" s="22"/>
    </row>
    <row r="421" spans="1:7" x14ac:dyDescent="0.25">
      <c r="A421" s="10">
        <v>2024</v>
      </c>
      <c r="B421" s="10" t="s">
        <v>7</v>
      </c>
      <c r="C421" s="22" t="s">
        <v>69</v>
      </c>
      <c r="D421" s="29" t="s">
        <v>104</v>
      </c>
      <c r="E421" s="32" t="s">
        <v>83</v>
      </c>
      <c r="F421" s="40">
        <v>-0.03</v>
      </c>
      <c r="G421" s="22" t="s">
        <v>69</v>
      </c>
    </row>
    <row r="422" spans="1:7" x14ac:dyDescent="0.25">
      <c r="A422" s="10">
        <v>2024</v>
      </c>
      <c r="B422" s="10" t="s">
        <v>7</v>
      </c>
      <c r="C422" s="22" t="s">
        <v>69</v>
      </c>
      <c r="D422" s="29" t="s">
        <v>104</v>
      </c>
      <c r="E422" s="32" t="s">
        <v>84</v>
      </c>
      <c r="F422" s="40">
        <v>-0.08</v>
      </c>
      <c r="G422" s="22" t="s">
        <v>69</v>
      </c>
    </row>
    <row r="423" spans="1:7" x14ac:dyDescent="0.25">
      <c r="A423" s="10">
        <v>2024</v>
      </c>
      <c r="B423" s="10" t="s">
        <v>7</v>
      </c>
      <c r="C423" s="22" t="s">
        <v>69</v>
      </c>
      <c r="D423" s="29" t="s">
        <v>104</v>
      </c>
      <c r="E423" s="32" t="s">
        <v>85</v>
      </c>
      <c r="F423" s="40">
        <v>-1.88</v>
      </c>
      <c r="G423" s="22" t="s">
        <v>69</v>
      </c>
    </row>
    <row r="424" spans="1:7" x14ac:dyDescent="0.25">
      <c r="A424" s="10">
        <v>2024</v>
      </c>
      <c r="B424" s="10" t="s">
        <v>7</v>
      </c>
      <c r="C424" s="22" t="s">
        <v>69</v>
      </c>
      <c r="D424" s="29" t="s">
        <v>104</v>
      </c>
      <c r="E424" s="32" t="s">
        <v>82</v>
      </c>
      <c r="F424" s="40">
        <v>-7.1</v>
      </c>
      <c r="G424" s="22" t="s">
        <v>69</v>
      </c>
    </row>
    <row r="425" spans="1:7" x14ac:dyDescent="0.25">
      <c r="A425" s="10">
        <v>2024</v>
      </c>
      <c r="B425" s="10" t="s">
        <v>7</v>
      </c>
      <c r="C425" s="22" t="s">
        <v>69</v>
      </c>
      <c r="D425" s="29" t="s">
        <v>104</v>
      </c>
      <c r="E425" s="32" t="s">
        <v>86</v>
      </c>
      <c r="F425" s="40">
        <v>-7.0000000000000007E-2</v>
      </c>
      <c r="G425" s="22" t="s">
        <v>69</v>
      </c>
    </row>
    <row r="426" spans="1:7" x14ac:dyDescent="0.25">
      <c r="A426" s="10">
        <v>2024</v>
      </c>
      <c r="B426" s="10" t="s">
        <v>8</v>
      </c>
      <c r="C426" s="22" t="s">
        <v>69</v>
      </c>
      <c r="D426" s="29" t="s">
        <v>105</v>
      </c>
      <c r="E426" s="32" t="s">
        <v>82</v>
      </c>
      <c r="F426" s="40">
        <v>-0.01</v>
      </c>
      <c r="G426" s="22" t="s">
        <v>69</v>
      </c>
    </row>
    <row r="427" spans="1:7" x14ac:dyDescent="0.25">
      <c r="A427" s="10">
        <v>2024</v>
      </c>
      <c r="B427" s="10" t="s">
        <v>8</v>
      </c>
      <c r="C427" s="22" t="s">
        <v>69</v>
      </c>
      <c r="D427" s="29" t="s">
        <v>105</v>
      </c>
      <c r="E427" s="32" t="s">
        <v>86</v>
      </c>
      <c r="F427" s="40">
        <v>-0.01</v>
      </c>
      <c r="G427" s="22" t="s">
        <v>69</v>
      </c>
    </row>
    <row r="428" spans="1:7" x14ac:dyDescent="0.25">
      <c r="A428" s="10">
        <v>2024</v>
      </c>
      <c r="B428" s="10" t="s">
        <v>8</v>
      </c>
      <c r="C428" s="22" t="s">
        <v>69</v>
      </c>
      <c r="D428" s="29" t="s">
        <v>105</v>
      </c>
      <c r="E428" s="32" t="s">
        <v>87</v>
      </c>
      <c r="F428" s="40">
        <v>-0.01</v>
      </c>
      <c r="G428" s="22" t="s">
        <v>69</v>
      </c>
    </row>
    <row r="429" spans="1:7" x14ac:dyDescent="0.25">
      <c r="A429" s="10">
        <v>2024</v>
      </c>
      <c r="B429" s="10" t="s">
        <v>8</v>
      </c>
      <c r="C429" s="22" t="s">
        <v>69</v>
      </c>
      <c r="D429" s="29" t="s">
        <v>106</v>
      </c>
      <c r="E429" s="32" t="s">
        <v>82</v>
      </c>
      <c r="F429" s="40">
        <v>-0.02</v>
      </c>
      <c r="G429" s="22" t="s">
        <v>69</v>
      </c>
    </row>
    <row r="430" spans="1:7" x14ac:dyDescent="0.25">
      <c r="A430" s="10">
        <v>2024</v>
      </c>
      <c r="B430" s="10" t="s">
        <v>8</v>
      </c>
      <c r="C430" s="22" t="s">
        <v>69</v>
      </c>
      <c r="D430" s="29" t="s">
        <v>106</v>
      </c>
      <c r="E430" s="32" t="s">
        <v>86</v>
      </c>
      <c r="F430" s="40">
        <v>-0.05</v>
      </c>
      <c r="G430" s="22" t="s">
        <v>69</v>
      </c>
    </row>
    <row r="431" spans="1:7" x14ac:dyDescent="0.25">
      <c r="A431" s="10">
        <v>2024</v>
      </c>
      <c r="B431" s="10" t="s">
        <v>8</v>
      </c>
      <c r="C431" s="22" t="s">
        <v>69</v>
      </c>
      <c r="D431" s="29" t="s">
        <v>107</v>
      </c>
      <c r="E431" s="32" t="s">
        <v>88</v>
      </c>
      <c r="F431" s="40">
        <v>-0.01</v>
      </c>
      <c r="G431" s="22" t="s">
        <v>69</v>
      </c>
    </row>
    <row r="432" spans="1:7" x14ac:dyDescent="0.25">
      <c r="A432" s="10">
        <v>2024</v>
      </c>
      <c r="B432" s="10" t="s">
        <v>8</v>
      </c>
      <c r="C432" s="22" t="s">
        <v>69</v>
      </c>
      <c r="D432" s="29" t="s">
        <v>107</v>
      </c>
      <c r="E432" s="32" t="s">
        <v>83</v>
      </c>
      <c r="F432" s="40">
        <v>-5.55</v>
      </c>
      <c r="G432" s="22" t="s">
        <v>69</v>
      </c>
    </row>
    <row r="433" spans="1:7" x14ac:dyDescent="0.25">
      <c r="A433" s="10">
        <v>2024</v>
      </c>
      <c r="B433" s="10" t="s">
        <v>8</v>
      </c>
      <c r="C433" s="22" t="s">
        <v>69</v>
      </c>
      <c r="D433" s="29" t="s">
        <v>107</v>
      </c>
      <c r="E433" s="32" t="s">
        <v>84</v>
      </c>
      <c r="F433" s="40">
        <v>-5.48</v>
      </c>
      <c r="G433" s="22" t="s">
        <v>69</v>
      </c>
    </row>
    <row r="434" spans="1:7" x14ac:dyDescent="0.25">
      <c r="A434" s="10">
        <v>2024</v>
      </c>
      <c r="B434" s="10" t="s">
        <v>8</v>
      </c>
      <c r="C434" s="22" t="s">
        <v>69</v>
      </c>
      <c r="D434" s="29" t="s">
        <v>107</v>
      </c>
      <c r="E434" s="32" t="s">
        <v>85</v>
      </c>
      <c r="F434" s="40">
        <v>-4.8099999999999996</v>
      </c>
      <c r="G434" s="22" t="s">
        <v>69</v>
      </c>
    </row>
    <row r="435" spans="1:7" x14ac:dyDescent="0.25">
      <c r="A435" s="10">
        <v>2024</v>
      </c>
      <c r="B435" s="10" t="s">
        <v>8</v>
      </c>
      <c r="C435" s="22" t="s">
        <v>69</v>
      </c>
      <c r="D435" s="29" t="s">
        <v>107</v>
      </c>
      <c r="E435" s="32" t="s">
        <v>82</v>
      </c>
      <c r="F435" s="40">
        <v>-13.78</v>
      </c>
      <c r="G435" s="22" t="s">
        <v>69</v>
      </c>
    </row>
    <row r="436" spans="1:7" x14ac:dyDescent="0.25">
      <c r="A436" s="10">
        <v>2024</v>
      </c>
      <c r="B436" s="10" t="s">
        <v>8</v>
      </c>
      <c r="C436" s="22" t="s">
        <v>69</v>
      </c>
      <c r="D436" s="29" t="s">
        <v>107</v>
      </c>
      <c r="E436" s="32" t="s">
        <v>86</v>
      </c>
      <c r="F436" s="40">
        <v>-18.579999999999998</v>
      </c>
      <c r="G436" s="22" t="s">
        <v>69</v>
      </c>
    </row>
    <row r="437" spans="1:7" x14ac:dyDescent="0.25">
      <c r="A437" s="10">
        <v>2024</v>
      </c>
      <c r="B437" s="10" t="s">
        <v>8</v>
      </c>
      <c r="C437" s="22" t="s">
        <v>69</v>
      </c>
      <c r="D437" s="29" t="s">
        <v>107</v>
      </c>
      <c r="E437" s="32" t="s">
        <v>87</v>
      </c>
      <c r="F437" s="40">
        <v>-1.68</v>
      </c>
      <c r="G437" s="22" t="s">
        <v>69</v>
      </c>
    </row>
    <row r="438" spans="1:7" x14ac:dyDescent="0.25">
      <c r="A438" s="10">
        <v>2024</v>
      </c>
      <c r="B438" s="10" t="s">
        <v>8</v>
      </c>
      <c r="C438" s="22" t="s">
        <v>69</v>
      </c>
      <c r="D438" s="29" t="s">
        <v>107</v>
      </c>
      <c r="E438" s="32" t="s">
        <v>89</v>
      </c>
      <c r="F438" s="40">
        <v>-0.01</v>
      </c>
      <c r="G438" s="22" t="s">
        <v>69</v>
      </c>
    </row>
    <row r="439" spans="1:7" x14ac:dyDescent="0.25">
      <c r="A439" s="10">
        <v>2024</v>
      </c>
      <c r="B439" s="10" t="s">
        <v>8</v>
      </c>
      <c r="C439" s="22" t="s">
        <v>69</v>
      </c>
      <c r="D439" s="29" t="s">
        <v>108</v>
      </c>
      <c r="E439" s="32" t="s">
        <v>109</v>
      </c>
      <c r="F439" s="40">
        <v>-0.01</v>
      </c>
      <c r="G439" s="22" t="s">
        <v>69</v>
      </c>
    </row>
    <row r="440" spans="1:7" x14ac:dyDescent="0.25">
      <c r="A440" s="10">
        <v>2024</v>
      </c>
      <c r="B440" s="10" t="s">
        <v>8</v>
      </c>
      <c r="C440" s="22" t="s">
        <v>69</v>
      </c>
      <c r="D440" s="29" t="s">
        <v>108</v>
      </c>
      <c r="E440" s="32" t="s">
        <v>88</v>
      </c>
      <c r="F440" s="40">
        <v>-0.16</v>
      </c>
      <c r="G440" s="22" t="s">
        <v>69</v>
      </c>
    </row>
    <row r="441" spans="1:7" x14ac:dyDescent="0.25">
      <c r="A441" s="10">
        <v>2024</v>
      </c>
      <c r="B441" s="10" t="s">
        <v>8</v>
      </c>
      <c r="C441" s="22" t="s">
        <v>69</v>
      </c>
      <c r="D441" s="29" t="s">
        <v>108</v>
      </c>
      <c r="E441" s="32" t="s">
        <v>83</v>
      </c>
      <c r="F441" s="40">
        <v>-3.25</v>
      </c>
      <c r="G441" s="22" t="s">
        <v>69</v>
      </c>
    </row>
    <row r="442" spans="1:7" x14ac:dyDescent="0.25">
      <c r="A442" s="10">
        <v>2024</v>
      </c>
      <c r="B442" s="10" t="s">
        <v>8</v>
      </c>
      <c r="C442" s="22" t="s">
        <v>69</v>
      </c>
      <c r="D442" s="29" t="s">
        <v>108</v>
      </c>
      <c r="E442" s="32" t="s">
        <v>84</v>
      </c>
      <c r="F442" s="40">
        <v>-7.0000000000000007E-2</v>
      </c>
      <c r="G442" s="22" t="s">
        <v>69</v>
      </c>
    </row>
    <row r="443" spans="1:7" x14ac:dyDescent="0.25">
      <c r="A443" s="10">
        <v>2024</v>
      </c>
      <c r="B443" s="10" t="s">
        <v>8</v>
      </c>
      <c r="C443" s="22" t="s">
        <v>69</v>
      </c>
      <c r="D443" s="29" t="s">
        <v>108</v>
      </c>
      <c r="E443" s="32" t="s">
        <v>85</v>
      </c>
      <c r="F443" s="40">
        <v>-1.69</v>
      </c>
      <c r="G443" s="22" t="s">
        <v>69</v>
      </c>
    </row>
    <row r="444" spans="1:7" x14ac:dyDescent="0.25">
      <c r="A444" s="10">
        <v>2024</v>
      </c>
      <c r="B444" s="10" t="s">
        <v>8</v>
      </c>
      <c r="C444" s="22" t="s">
        <v>69</v>
      </c>
      <c r="D444" s="29" t="s">
        <v>108</v>
      </c>
      <c r="E444" s="32" t="s">
        <v>82</v>
      </c>
      <c r="F444" s="40">
        <v>-19.25</v>
      </c>
      <c r="G444" s="22" t="s">
        <v>69</v>
      </c>
    </row>
    <row r="445" spans="1:7" x14ac:dyDescent="0.25">
      <c r="A445" s="10">
        <v>2024</v>
      </c>
      <c r="B445" s="10" t="s">
        <v>8</v>
      </c>
      <c r="C445" s="22" t="s">
        <v>69</v>
      </c>
      <c r="D445" s="29" t="s">
        <v>108</v>
      </c>
      <c r="E445" s="32" t="s">
        <v>86</v>
      </c>
      <c r="F445" s="40">
        <v>-5.04</v>
      </c>
      <c r="G445" s="22" t="s">
        <v>69</v>
      </c>
    </row>
    <row r="446" spans="1:7" x14ac:dyDescent="0.25">
      <c r="A446" s="10">
        <v>2024</v>
      </c>
      <c r="B446" s="10" t="s">
        <v>8</v>
      </c>
      <c r="C446" s="22" t="s">
        <v>69</v>
      </c>
      <c r="D446" s="29" t="s">
        <v>108</v>
      </c>
      <c r="E446" s="32" t="s">
        <v>87</v>
      </c>
      <c r="F446" s="40">
        <v>-0.15</v>
      </c>
      <c r="G446" s="22" t="s">
        <v>69</v>
      </c>
    </row>
    <row r="447" spans="1:7" x14ac:dyDescent="0.25">
      <c r="A447" s="10">
        <v>2024</v>
      </c>
      <c r="B447" s="10" t="s">
        <v>8</v>
      </c>
      <c r="C447" s="22" t="s">
        <v>69</v>
      </c>
      <c r="D447" s="29" t="s">
        <v>110</v>
      </c>
      <c r="E447" s="32" t="s">
        <v>87</v>
      </c>
      <c r="F447" s="40">
        <v>-0.01</v>
      </c>
      <c r="G447" s="22" t="s">
        <v>69</v>
      </c>
    </row>
    <row r="448" spans="1:7" x14ac:dyDescent="0.25">
      <c r="A448" s="10">
        <v>2024</v>
      </c>
      <c r="B448" s="10" t="s">
        <v>8</v>
      </c>
      <c r="C448" s="22" t="s">
        <v>69</v>
      </c>
      <c r="D448" s="29" t="s">
        <v>111</v>
      </c>
      <c r="E448" s="32" t="s">
        <v>92</v>
      </c>
      <c r="F448" s="40">
        <v>-0.02</v>
      </c>
      <c r="G448" s="22"/>
    </row>
    <row r="449" spans="1:7" x14ac:dyDescent="0.25">
      <c r="A449" s="10">
        <v>2024</v>
      </c>
      <c r="B449" s="10" t="s">
        <v>8</v>
      </c>
      <c r="C449" s="22" t="s">
        <v>69</v>
      </c>
      <c r="D449" s="29" t="s">
        <v>111</v>
      </c>
      <c r="E449" s="32" t="s">
        <v>93</v>
      </c>
      <c r="F449" s="40">
        <v>-2.94</v>
      </c>
      <c r="G449" s="22"/>
    </row>
    <row r="450" spans="1:7" x14ac:dyDescent="0.25">
      <c r="A450" s="10">
        <v>2024</v>
      </c>
      <c r="B450" s="10" t="s">
        <v>8</v>
      </c>
      <c r="C450" s="22" t="s">
        <v>69</v>
      </c>
      <c r="D450" s="29" t="s">
        <v>111</v>
      </c>
      <c r="E450" s="32" t="s">
        <v>94</v>
      </c>
      <c r="F450" s="40">
        <v>-1.06</v>
      </c>
      <c r="G450" s="22"/>
    </row>
    <row r="451" spans="1:7" x14ac:dyDescent="0.25">
      <c r="A451" s="10">
        <v>2024</v>
      </c>
      <c r="B451" s="10" t="s">
        <v>8</v>
      </c>
      <c r="C451" s="22" t="s">
        <v>69</v>
      </c>
      <c r="D451" s="29" t="s">
        <v>111</v>
      </c>
      <c r="E451" s="32" t="s">
        <v>95</v>
      </c>
      <c r="F451" s="40">
        <v>-0.01</v>
      </c>
      <c r="G451" s="22"/>
    </row>
    <row r="452" spans="1:7" x14ac:dyDescent="0.25">
      <c r="A452" s="10">
        <v>2024</v>
      </c>
      <c r="B452" s="10" t="s">
        <v>8</v>
      </c>
      <c r="C452" s="22" t="s">
        <v>69</v>
      </c>
      <c r="D452" s="29" t="s">
        <v>111</v>
      </c>
      <c r="E452" s="32" t="s">
        <v>83</v>
      </c>
      <c r="F452" s="40">
        <v>-0.01</v>
      </c>
      <c r="G452" s="22" t="s">
        <v>69</v>
      </c>
    </row>
    <row r="453" spans="1:7" x14ac:dyDescent="0.25">
      <c r="A453" s="10">
        <v>2024</v>
      </c>
      <c r="B453" s="10" t="s">
        <v>8</v>
      </c>
      <c r="C453" s="22" t="s">
        <v>69</v>
      </c>
      <c r="D453" s="29" t="s">
        <v>111</v>
      </c>
      <c r="E453" s="32" t="s">
        <v>84</v>
      </c>
      <c r="F453" s="40">
        <v>-0.02</v>
      </c>
      <c r="G453" s="22" t="s">
        <v>69</v>
      </c>
    </row>
    <row r="454" spans="1:7" x14ac:dyDescent="0.25">
      <c r="A454" s="10">
        <v>2024</v>
      </c>
      <c r="B454" s="10" t="s">
        <v>8</v>
      </c>
      <c r="C454" s="22" t="s">
        <v>69</v>
      </c>
      <c r="D454" s="29" t="s">
        <v>111</v>
      </c>
      <c r="E454" s="32" t="s">
        <v>85</v>
      </c>
      <c r="F454" s="40">
        <v>-0.05</v>
      </c>
      <c r="G454" s="22" t="s">
        <v>69</v>
      </c>
    </row>
    <row r="455" spans="1:7" x14ac:dyDescent="0.25">
      <c r="A455" s="10">
        <v>2024</v>
      </c>
      <c r="B455" s="10" t="s">
        <v>8</v>
      </c>
      <c r="C455" s="22" t="s">
        <v>69</v>
      </c>
      <c r="D455" s="29" t="s">
        <v>111</v>
      </c>
      <c r="E455" s="32" t="s">
        <v>82</v>
      </c>
      <c r="F455" s="40">
        <v>-7.0000000000000007E-2</v>
      </c>
      <c r="G455" s="22" t="s">
        <v>69</v>
      </c>
    </row>
    <row r="456" spans="1:7" x14ac:dyDescent="0.25">
      <c r="A456" s="10">
        <v>2024</v>
      </c>
      <c r="B456" s="10" t="s">
        <v>8</v>
      </c>
      <c r="C456" s="22" t="s">
        <v>69</v>
      </c>
      <c r="D456" s="29" t="s">
        <v>111</v>
      </c>
      <c r="E456" s="32" t="s">
        <v>86</v>
      </c>
      <c r="F456" s="40">
        <v>-7.0000000000000007E-2</v>
      </c>
      <c r="G456" s="22" t="s">
        <v>69</v>
      </c>
    </row>
    <row r="457" spans="1:7" x14ac:dyDescent="0.25">
      <c r="A457" s="10">
        <v>2024</v>
      </c>
      <c r="B457" s="10" t="s">
        <v>8</v>
      </c>
      <c r="C457" s="22" t="s">
        <v>69</v>
      </c>
      <c r="D457" s="29" t="s">
        <v>111</v>
      </c>
      <c r="E457" s="32" t="s">
        <v>87</v>
      </c>
      <c r="F457" s="40">
        <v>-7.0000000000000007E-2</v>
      </c>
      <c r="G457" s="22" t="s">
        <v>69</v>
      </c>
    </row>
    <row r="458" spans="1:7" x14ac:dyDescent="0.25">
      <c r="A458" s="10">
        <v>2024</v>
      </c>
      <c r="B458" s="10" t="s">
        <v>8</v>
      </c>
      <c r="C458" s="22" t="s">
        <v>69</v>
      </c>
      <c r="D458" s="29" t="s">
        <v>111</v>
      </c>
      <c r="E458" s="32" t="s">
        <v>89</v>
      </c>
      <c r="F458" s="40">
        <v>-0.02</v>
      </c>
      <c r="G458" s="22" t="s">
        <v>69</v>
      </c>
    </row>
    <row r="459" spans="1:7" x14ac:dyDescent="0.25">
      <c r="A459" s="10">
        <v>2024</v>
      </c>
      <c r="B459" s="10" t="s">
        <v>8</v>
      </c>
      <c r="C459" s="22" t="s">
        <v>69</v>
      </c>
      <c r="D459" s="29" t="s">
        <v>112</v>
      </c>
      <c r="E459" s="32" t="s">
        <v>85</v>
      </c>
      <c r="F459" s="40">
        <v>-0.06</v>
      </c>
      <c r="G459" s="22" t="s">
        <v>69</v>
      </c>
    </row>
    <row r="460" spans="1:7" x14ac:dyDescent="0.25">
      <c r="A460" s="10">
        <v>2024</v>
      </c>
      <c r="B460" s="10" t="s">
        <v>8</v>
      </c>
      <c r="C460" s="22" t="s">
        <v>69</v>
      </c>
      <c r="D460" s="29" t="s">
        <v>112</v>
      </c>
      <c r="E460" s="32" t="s">
        <v>82</v>
      </c>
      <c r="F460" s="40">
        <v>-0.09</v>
      </c>
      <c r="G460" s="22" t="s">
        <v>69</v>
      </c>
    </row>
    <row r="461" spans="1:7" x14ac:dyDescent="0.25">
      <c r="A461" s="10">
        <v>2024</v>
      </c>
      <c r="B461" s="10" t="s">
        <v>8</v>
      </c>
      <c r="C461" s="22" t="s">
        <v>69</v>
      </c>
      <c r="D461" s="29" t="s">
        <v>112</v>
      </c>
      <c r="E461" s="32" t="s">
        <v>86</v>
      </c>
      <c r="F461" s="40">
        <v>-0.37</v>
      </c>
      <c r="G461" s="22" t="s">
        <v>69</v>
      </c>
    </row>
    <row r="462" spans="1:7" x14ac:dyDescent="0.25">
      <c r="A462" s="10">
        <v>2024</v>
      </c>
      <c r="B462" s="10" t="s">
        <v>8</v>
      </c>
      <c r="C462" s="22" t="s">
        <v>69</v>
      </c>
      <c r="D462" s="29" t="s">
        <v>112</v>
      </c>
      <c r="E462" s="32" t="s">
        <v>87</v>
      </c>
      <c r="F462" s="40">
        <v>-0.03</v>
      </c>
      <c r="G462" s="22" t="s">
        <v>69</v>
      </c>
    </row>
    <row r="463" spans="1:7" x14ac:dyDescent="0.25">
      <c r="A463" s="10">
        <v>2024</v>
      </c>
      <c r="B463" s="10" t="s">
        <v>8</v>
      </c>
      <c r="C463" s="22" t="s">
        <v>69</v>
      </c>
      <c r="D463" s="29" t="s">
        <v>113</v>
      </c>
      <c r="E463" s="32" t="s">
        <v>88</v>
      </c>
      <c r="F463" s="40">
        <v>-0.02</v>
      </c>
      <c r="G463" s="22" t="s">
        <v>69</v>
      </c>
    </row>
    <row r="464" spans="1:7" x14ac:dyDescent="0.25">
      <c r="A464" s="10">
        <v>2024</v>
      </c>
      <c r="B464" s="10" t="s">
        <v>8</v>
      </c>
      <c r="C464" s="22" t="s">
        <v>69</v>
      </c>
      <c r="D464" s="29" t="s">
        <v>113</v>
      </c>
      <c r="E464" s="32" t="s">
        <v>83</v>
      </c>
      <c r="F464" s="40">
        <v>-9.7899999999999991</v>
      </c>
      <c r="G464" s="22" t="s">
        <v>69</v>
      </c>
    </row>
    <row r="465" spans="1:7" x14ac:dyDescent="0.25">
      <c r="A465" s="10">
        <v>2024</v>
      </c>
      <c r="B465" s="10" t="s">
        <v>8</v>
      </c>
      <c r="C465" s="22" t="s">
        <v>69</v>
      </c>
      <c r="D465" s="29" t="s">
        <v>113</v>
      </c>
      <c r="E465" s="32" t="s">
        <v>84</v>
      </c>
      <c r="F465" s="40">
        <v>-20.64</v>
      </c>
      <c r="G465" s="22" t="s">
        <v>69</v>
      </c>
    </row>
    <row r="466" spans="1:7" x14ac:dyDescent="0.25">
      <c r="A466" s="10">
        <v>2024</v>
      </c>
      <c r="B466" s="10" t="s">
        <v>8</v>
      </c>
      <c r="C466" s="22" t="s">
        <v>69</v>
      </c>
      <c r="D466" s="29" t="s">
        <v>113</v>
      </c>
      <c r="E466" s="32" t="s">
        <v>85</v>
      </c>
      <c r="F466" s="40">
        <v>-50</v>
      </c>
      <c r="G466" s="22" t="s">
        <v>69</v>
      </c>
    </row>
    <row r="467" spans="1:7" x14ac:dyDescent="0.25">
      <c r="A467" s="10">
        <v>2024</v>
      </c>
      <c r="B467" s="10" t="s">
        <v>8</v>
      </c>
      <c r="C467" s="22" t="s">
        <v>69</v>
      </c>
      <c r="D467" s="29" t="s">
        <v>113</v>
      </c>
      <c r="E467" s="32" t="s">
        <v>82</v>
      </c>
      <c r="F467" s="40">
        <v>-55.01</v>
      </c>
      <c r="G467" s="22" t="s">
        <v>69</v>
      </c>
    </row>
    <row r="468" spans="1:7" x14ac:dyDescent="0.25">
      <c r="A468" s="10">
        <v>2024</v>
      </c>
      <c r="B468" s="10" t="s">
        <v>8</v>
      </c>
      <c r="C468" s="22" t="s">
        <v>69</v>
      </c>
      <c r="D468" s="29" t="s">
        <v>113</v>
      </c>
      <c r="E468" s="32" t="s">
        <v>86</v>
      </c>
      <c r="F468" s="40">
        <v>-49.91</v>
      </c>
      <c r="G468" s="22" t="s">
        <v>69</v>
      </c>
    </row>
    <row r="469" spans="1:7" x14ac:dyDescent="0.25">
      <c r="A469" s="10">
        <v>2024</v>
      </c>
      <c r="B469" s="10" t="s">
        <v>8</v>
      </c>
      <c r="C469" s="22" t="s">
        <v>69</v>
      </c>
      <c r="D469" s="29" t="s">
        <v>113</v>
      </c>
      <c r="E469" s="32" t="s">
        <v>87</v>
      </c>
      <c r="F469" s="40">
        <v>-19</v>
      </c>
      <c r="G469" s="22" t="s">
        <v>69</v>
      </c>
    </row>
    <row r="470" spans="1:7" x14ac:dyDescent="0.25">
      <c r="A470" s="10">
        <v>2024</v>
      </c>
      <c r="B470" s="10" t="s">
        <v>8</v>
      </c>
      <c r="C470" s="22" t="s">
        <v>69</v>
      </c>
      <c r="D470" s="29" t="s">
        <v>113</v>
      </c>
      <c r="E470" s="32" t="s">
        <v>89</v>
      </c>
      <c r="F470" s="40">
        <v>-0.08</v>
      </c>
      <c r="G470" s="22" t="s">
        <v>69</v>
      </c>
    </row>
    <row r="471" spans="1:7" x14ac:dyDescent="0.25">
      <c r="A471" s="10">
        <v>2024</v>
      </c>
      <c r="B471" s="10" t="s">
        <v>8</v>
      </c>
      <c r="C471" s="22" t="s">
        <v>69</v>
      </c>
      <c r="D471" s="29" t="s">
        <v>114</v>
      </c>
      <c r="E471" s="32" t="s">
        <v>88</v>
      </c>
      <c r="F471" s="40">
        <v>-0.53</v>
      </c>
      <c r="G471" s="22" t="s">
        <v>69</v>
      </c>
    </row>
    <row r="472" spans="1:7" x14ac:dyDescent="0.25">
      <c r="A472" s="10">
        <v>2024</v>
      </c>
      <c r="B472" s="10" t="s">
        <v>8</v>
      </c>
      <c r="C472" s="22" t="s">
        <v>69</v>
      </c>
      <c r="D472" s="29" t="s">
        <v>114</v>
      </c>
      <c r="E472" s="32" t="s">
        <v>83</v>
      </c>
      <c r="F472" s="40">
        <v>-7.37</v>
      </c>
      <c r="G472" s="22" t="s">
        <v>69</v>
      </c>
    </row>
    <row r="473" spans="1:7" x14ac:dyDescent="0.25">
      <c r="A473" s="10">
        <v>2024</v>
      </c>
      <c r="B473" s="10" t="s">
        <v>8</v>
      </c>
      <c r="C473" s="22" t="s">
        <v>69</v>
      </c>
      <c r="D473" s="29" t="s">
        <v>114</v>
      </c>
      <c r="E473" s="32" t="s">
        <v>84</v>
      </c>
      <c r="F473" s="40">
        <v>-2.16</v>
      </c>
      <c r="G473" s="22" t="s">
        <v>69</v>
      </c>
    </row>
    <row r="474" spans="1:7" x14ac:dyDescent="0.25">
      <c r="A474" s="10">
        <v>2024</v>
      </c>
      <c r="B474" s="10" t="s">
        <v>8</v>
      </c>
      <c r="C474" s="22" t="s">
        <v>69</v>
      </c>
      <c r="D474" s="29" t="s">
        <v>114</v>
      </c>
      <c r="E474" s="32" t="s">
        <v>85</v>
      </c>
      <c r="F474" s="40">
        <v>-10.58</v>
      </c>
      <c r="G474" s="22" t="s">
        <v>69</v>
      </c>
    </row>
    <row r="475" spans="1:7" x14ac:dyDescent="0.25">
      <c r="A475" s="10">
        <v>2024</v>
      </c>
      <c r="B475" s="10" t="s">
        <v>8</v>
      </c>
      <c r="C475" s="22" t="s">
        <v>69</v>
      </c>
      <c r="D475" s="29" t="s">
        <v>114</v>
      </c>
      <c r="E475" s="32" t="s">
        <v>82</v>
      </c>
      <c r="F475" s="40">
        <v>-23.62</v>
      </c>
      <c r="G475" s="22" t="s">
        <v>69</v>
      </c>
    </row>
    <row r="476" spans="1:7" x14ac:dyDescent="0.25">
      <c r="A476" s="10">
        <v>2024</v>
      </c>
      <c r="B476" s="10" t="s">
        <v>8</v>
      </c>
      <c r="C476" s="22" t="s">
        <v>69</v>
      </c>
      <c r="D476" s="29" t="s">
        <v>114</v>
      </c>
      <c r="E476" s="32" t="s">
        <v>86</v>
      </c>
      <c r="F476" s="40">
        <v>-39.89</v>
      </c>
      <c r="G476" s="22" t="s">
        <v>69</v>
      </c>
    </row>
    <row r="477" spans="1:7" x14ac:dyDescent="0.25">
      <c r="A477" s="10">
        <v>2024</v>
      </c>
      <c r="B477" s="10" t="s">
        <v>8</v>
      </c>
      <c r="C477" s="22" t="s">
        <v>69</v>
      </c>
      <c r="D477" s="29" t="s">
        <v>114</v>
      </c>
      <c r="E477" s="32" t="s">
        <v>87</v>
      </c>
      <c r="F477" s="40">
        <v>-6.25</v>
      </c>
      <c r="G477" s="22" t="s">
        <v>69</v>
      </c>
    </row>
    <row r="478" spans="1:7" x14ac:dyDescent="0.25">
      <c r="A478" s="10">
        <v>2024</v>
      </c>
      <c r="B478" s="10" t="s">
        <v>8</v>
      </c>
      <c r="C478" s="22" t="s">
        <v>69</v>
      </c>
      <c r="D478" s="29" t="s">
        <v>115</v>
      </c>
      <c r="E478" s="32" t="s">
        <v>84</v>
      </c>
      <c r="F478" s="40">
        <v>-0.01</v>
      </c>
      <c r="G478" s="22" t="s">
        <v>69</v>
      </c>
    </row>
    <row r="479" spans="1:7" x14ac:dyDescent="0.25">
      <c r="A479" s="10">
        <v>2024</v>
      </c>
      <c r="B479" s="10" t="s">
        <v>8</v>
      </c>
      <c r="C479" s="22" t="s">
        <v>69</v>
      </c>
      <c r="D479" s="29" t="s">
        <v>115</v>
      </c>
      <c r="E479" s="32" t="s">
        <v>85</v>
      </c>
      <c r="F479" s="40">
        <v>-0.04</v>
      </c>
      <c r="G479" s="22" t="s">
        <v>69</v>
      </c>
    </row>
    <row r="480" spans="1:7" x14ac:dyDescent="0.25">
      <c r="A480" s="10">
        <v>2024</v>
      </c>
      <c r="B480" s="10" t="s">
        <v>8</v>
      </c>
      <c r="C480" s="22" t="s">
        <v>69</v>
      </c>
      <c r="D480" s="29" t="s">
        <v>115</v>
      </c>
      <c r="E480" s="32" t="s">
        <v>82</v>
      </c>
      <c r="F480" s="40">
        <v>-0.1</v>
      </c>
      <c r="G480" s="22" t="s">
        <v>69</v>
      </c>
    </row>
    <row r="481" spans="1:7" x14ac:dyDescent="0.25">
      <c r="A481" s="10">
        <v>2024</v>
      </c>
      <c r="B481" s="10" t="s">
        <v>8</v>
      </c>
      <c r="C481" s="22" t="s">
        <v>69</v>
      </c>
      <c r="D481" s="29" t="s">
        <v>115</v>
      </c>
      <c r="E481" s="32" t="s">
        <v>86</v>
      </c>
      <c r="F481" s="40">
        <v>-0.32</v>
      </c>
      <c r="G481" s="22" t="s">
        <v>69</v>
      </c>
    </row>
    <row r="482" spans="1:7" x14ac:dyDescent="0.25">
      <c r="A482" s="10">
        <v>2024</v>
      </c>
      <c r="B482" s="10" t="s">
        <v>8</v>
      </c>
      <c r="C482" s="22" t="s">
        <v>69</v>
      </c>
      <c r="D482" s="29" t="s">
        <v>115</v>
      </c>
      <c r="E482" s="32" t="s">
        <v>87</v>
      </c>
      <c r="F482" s="40">
        <v>-1</v>
      </c>
      <c r="G482" s="22" t="s">
        <v>69</v>
      </c>
    </row>
    <row r="483" spans="1:7" x14ac:dyDescent="0.25">
      <c r="A483" s="10">
        <v>2024</v>
      </c>
      <c r="B483" s="10" t="s">
        <v>8</v>
      </c>
      <c r="C483" s="22" t="s">
        <v>69</v>
      </c>
      <c r="D483" s="29" t="s">
        <v>115</v>
      </c>
      <c r="E483" s="32" t="s">
        <v>89</v>
      </c>
      <c r="F483" s="40">
        <v>-0.09</v>
      </c>
      <c r="G483" s="22" t="s">
        <v>69</v>
      </c>
    </row>
    <row r="484" spans="1:7" x14ac:dyDescent="0.25">
      <c r="A484" s="10">
        <v>2024</v>
      </c>
      <c r="B484" s="10" t="s">
        <v>8</v>
      </c>
      <c r="C484" s="22" t="s">
        <v>69</v>
      </c>
      <c r="D484" s="29" t="s">
        <v>116</v>
      </c>
      <c r="E484" s="32" t="s">
        <v>93</v>
      </c>
      <c r="F484" s="40">
        <v>-0.01</v>
      </c>
      <c r="G484" s="22"/>
    </row>
    <row r="485" spans="1:7" x14ac:dyDescent="0.25">
      <c r="A485" s="10">
        <v>2024</v>
      </c>
      <c r="B485" s="10" t="s">
        <v>8</v>
      </c>
      <c r="C485" s="22" t="s">
        <v>69</v>
      </c>
      <c r="D485" s="29" t="s">
        <v>116</v>
      </c>
      <c r="E485" s="32" t="s">
        <v>88</v>
      </c>
      <c r="F485" s="40">
        <v>-0.01</v>
      </c>
      <c r="G485" s="22" t="s">
        <v>69</v>
      </c>
    </row>
    <row r="486" spans="1:7" x14ac:dyDescent="0.25">
      <c r="A486" s="10">
        <v>2024</v>
      </c>
      <c r="B486" s="10" t="s">
        <v>8</v>
      </c>
      <c r="C486" s="22" t="s">
        <v>69</v>
      </c>
      <c r="D486" s="29" t="s">
        <v>116</v>
      </c>
      <c r="E486" s="32" t="s">
        <v>82</v>
      </c>
      <c r="F486" s="40">
        <v>-0.02</v>
      </c>
      <c r="G486" s="22" t="s">
        <v>69</v>
      </c>
    </row>
    <row r="487" spans="1:7" x14ac:dyDescent="0.25">
      <c r="A487" s="10">
        <v>2024</v>
      </c>
      <c r="B487" s="10" t="s">
        <v>8</v>
      </c>
      <c r="C487" s="22" t="s">
        <v>69</v>
      </c>
      <c r="D487" s="29" t="s">
        <v>116</v>
      </c>
      <c r="E487" s="32" t="s">
        <v>86</v>
      </c>
      <c r="F487" s="40">
        <v>-0.04</v>
      </c>
      <c r="G487" s="22" t="s">
        <v>69</v>
      </c>
    </row>
    <row r="488" spans="1:7" x14ac:dyDescent="0.25">
      <c r="A488" s="10">
        <v>2024</v>
      </c>
      <c r="B488" s="10" t="s">
        <v>8</v>
      </c>
      <c r="C488" s="22" t="s">
        <v>69</v>
      </c>
      <c r="D488" s="29" t="s">
        <v>116</v>
      </c>
      <c r="E488" s="32" t="s">
        <v>87</v>
      </c>
      <c r="F488" s="40">
        <v>-0.05</v>
      </c>
      <c r="G488" s="22" t="s">
        <v>69</v>
      </c>
    </row>
    <row r="489" spans="1:7" x14ac:dyDescent="0.25">
      <c r="A489" s="10">
        <v>2024</v>
      </c>
      <c r="B489" s="10" t="s">
        <v>8</v>
      </c>
      <c r="C489" s="22" t="s">
        <v>69</v>
      </c>
      <c r="D489" s="29" t="s">
        <v>116</v>
      </c>
      <c r="E489" s="32" t="s">
        <v>89</v>
      </c>
      <c r="F489" s="40">
        <v>-0.04</v>
      </c>
      <c r="G489" s="22" t="s">
        <v>69</v>
      </c>
    </row>
    <row r="490" spans="1:7" x14ac:dyDescent="0.25">
      <c r="A490" s="10">
        <v>2024</v>
      </c>
      <c r="B490" s="10" t="s">
        <v>8</v>
      </c>
      <c r="C490" s="22" t="s">
        <v>69</v>
      </c>
      <c r="D490" s="29" t="s">
        <v>117</v>
      </c>
      <c r="E490" s="32" t="s">
        <v>86</v>
      </c>
      <c r="F490" s="40">
        <v>-0.04</v>
      </c>
      <c r="G490" s="22" t="s">
        <v>69</v>
      </c>
    </row>
    <row r="491" spans="1:7" x14ac:dyDescent="0.25">
      <c r="A491" s="10">
        <v>2024</v>
      </c>
      <c r="B491" s="10" t="s">
        <v>8</v>
      </c>
      <c r="C491" s="22" t="s">
        <v>69</v>
      </c>
      <c r="D491" s="29" t="s">
        <v>117</v>
      </c>
      <c r="E491" s="32" t="s">
        <v>87</v>
      </c>
      <c r="F491" s="40">
        <v>-7.0000000000000007E-2</v>
      </c>
      <c r="G491" s="22" t="s">
        <v>69</v>
      </c>
    </row>
    <row r="492" spans="1:7" x14ac:dyDescent="0.25">
      <c r="A492" s="10">
        <v>2024</v>
      </c>
      <c r="B492" s="10" t="s">
        <v>8</v>
      </c>
      <c r="C492" s="22" t="s">
        <v>69</v>
      </c>
      <c r="D492" s="29" t="s">
        <v>117</v>
      </c>
      <c r="E492" s="32" t="s">
        <v>89</v>
      </c>
      <c r="F492" s="40">
        <v>-0.01</v>
      </c>
      <c r="G492" s="22" t="s">
        <v>69</v>
      </c>
    </row>
    <row r="493" spans="1:7" x14ac:dyDescent="0.25">
      <c r="A493" s="10">
        <v>2024</v>
      </c>
      <c r="B493" s="10" t="s">
        <v>8</v>
      </c>
      <c r="C493" s="22" t="s">
        <v>69</v>
      </c>
      <c r="D493" s="29" t="s">
        <v>118</v>
      </c>
      <c r="E493" s="32" t="s">
        <v>83</v>
      </c>
      <c r="F493" s="40">
        <v>-0.01</v>
      </c>
      <c r="G493" s="22" t="s">
        <v>69</v>
      </c>
    </row>
    <row r="494" spans="1:7" x14ac:dyDescent="0.25">
      <c r="A494" s="10">
        <v>2024</v>
      </c>
      <c r="B494" s="10" t="s">
        <v>8</v>
      </c>
      <c r="C494" s="22" t="s">
        <v>69</v>
      </c>
      <c r="D494" s="29" t="s">
        <v>118</v>
      </c>
      <c r="E494" s="32" t="s">
        <v>84</v>
      </c>
      <c r="F494" s="40">
        <v>-7.0000000000000007E-2</v>
      </c>
      <c r="G494" s="22" t="s">
        <v>69</v>
      </c>
    </row>
    <row r="495" spans="1:7" x14ac:dyDescent="0.25">
      <c r="A495" s="10">
        <v>2024</v>
      </c>
      <c r="B495" s="10" t="s">
        <v>8</v>
      </c>
      <c r="C495" s="22" t="s">
        <v>69</v>
      </c>
      <c r="D495" s="29" t="s">
        <v>118</v>
      </c>
      <c r="E495" s="32" t="s">
        <v>85</v>
      </c>
      <c r="F495" s="40">
        <v>-1.21</v>
      </c>
      <c r="G495" s="22" t="s">
        <v>69</v>
      </c>
    </row>
    <row r="496" spans="1:7" x14ac:dyDescent="0.25">
      <c r="A496" s="10">
        <v>2024</v>
      </c>
      <c r="B496" s="10" t="s">
        <v>8</v>
      </c>
      <c r="C496" s="22" t="s">
        <v>69</v>
      </c>
      <c r="D496" s="29" t="s">
        <v>118</v>
      </c>
      <c r="E496" s="32" t="s">
        <v>82</v>
      </c>
      <c r="F496" s="40">
        <v>-1.49</v>
      </c>
      <c r="G496" s="22" t="s">
        <v>69</v>
      </c>
    </row>
    <row r="497" spans="1:7" x14ac:dyDescent="0.25">
      <c r="A497" s="10">
        <v>2024</v>
      </c>
      <c r="B497" s="10" t="s">
        <v>8</v>
      </c>
      <c r="C497" s="22" t="s">
        <v>69</v>
      </c>
      <c r="D497" s="29" t="s">
        <v>118</v>
      </c>
      <c r="E497" s="32" t="s">
        <v>86</v>
      </c>
      <c r="F497" s="40">
        <v>-1.5</v>
      </c>
      <c r="G497" s="22" t="s">
        <v>69</v>
      </c>
    </row>
    <row r="498" spans="1:7" x14ac:dyDescent="0.25">
      <c r="A498" s="10">
        <v>2024</v>
      </c>
      <c r="B498" s="10" t="s">
        <v>8</v>
      </c>
      <c r="C498" s="22" t="s">
        <v>69</v>
      </c>
      <c r="D498" s="29" t="s">
        <v>118</v>
      </c>
      <c r="E498" s="32" t="s">
        <v>87</v>
      </c>
      <c r="F498" s="40">
        <v>-1.32</v>
      </c>
      <c r="G498" s="22" t="s">
        <v>69</v>
      </c>
    </row>
    <row r="499" spans="1:7" x14ac:dyDescent="0.25">
      <c r="A499" s="10">
        <v>2024</v>
      </c>
      <c r="B499" s="10" t="s">
        <v>8</v>
      </c>
      <c r="C499" s="22" t="s">
        <v>69</v>
      </c>
      <c r="D499" s="29" t="s">
        <v>118</v>
      </c>
      <c r="E499" s="32" t="s">
        <v>89</v>
      </c>
      <c r="F499" s="40">
        <v>-0.19</v>
      </c>
      <c r="G499" s="22" t="s">
        <v>69</v>
      </c>
    </row>
    <row r="500" spans="1:7" x14ac:dyDescent="0.25">
      <c r="A500" s="10">
        <v>2024</v>
      </c>
      <c r="B500" s="10" t="s">
        <v>8</v>
      </c>
      <c r="C500" s="22" t="s">
        <v>69</v>
      </c>
      <c r="D500" s="29" t="s">
        <v>119</v>
      </c>
      <c r="E500" s="32" t="s">
        <v>120</v>
      </c>
      <c r="F500" s="40">
        <v>-7.0000000000000007E-2</v>
      </c>
      <c r="G500" s="22" t="s">
        <v>69</v>
      </c>
    </row>
    <row r="501" spans="1:7" x14ac:dyDescent="0.25">
      <c r="A501" s="10">
        <v>2024</v>
      </c>
      <c r="B501" s="10" t="s">
        <v>8</v>
      </c>
      <c r="C501" s="22" t="s">
        <v>69</v>
      </c>
      <c r="D501" s="29" t="s">
        <v>119</v>
      </c>
      <c r="E501" s="32" t="s">
        <v>109</v>
      </c>
      <c r="F501" s="40">
        <v>-1.02</v>
      </c>
      <c r="G501" s="22" t="s">
        <v>69</v>
      </c>
    </row>
    <row r="502" spans="1:7" x14ac:dyDescent="0.25">
      <c r="A502" s="10">
        <v>2024</v>
      </c>
      <c r="B502" s="10" t="s">
        <v>8</v>
      </c>
      <c r="C502" s="22" t="s">
        <v>69</v>
      </c>
      <c r="D502" s="29" t="s">
        <v>119</v>
      </c>
      <c r="E502" s="32" t="s">
        <v>88</v>
      </c>
      <c r="F502" s="40">
        <v>-16.64</v>
      </c>
      <c r="G502" s="22" t="s">
        <v>69</v>
      </c>
    </row>
    <row r="503" spans="1:7" x14ac:dyDescent="0.25">
      <c r="A503" s="10">
        <v>2024</v>
      </c>
      <c r="B503" s="10" t="s">
        <v>8</v>
      </c>
      <c r="C503" s="22" t="s">
        <v>69</v>
      </c>
      <c r="D503" s="29" t="s">
        <v>119</v>
      </c>
      <c r="E503" s="32" t="s">
        <v>83</v>
      </c>
      <c r="F503" s="40">
        <v>-36.74</v>
      </c>
      <c r="G503" s="22" t="s">
        <v>69</v>
      </c>
    </row>
    <row r="504" spans="1:7" x14ac:dyDescent="0.25">
      <c r="A504" s="10">
        <v>2024</v>
      </c>
      <c r="B504" s="10" t="s">
        <v>8</v>
      </c>
      <c r="C504" s="22" t="s">
        <v>69</v>
      </c>
      <c r="D504" s="29" t="s">
        <v>119</v>
      </c>
      <c r="E504" s="32" t="s">
        <v>84</v>
      </c>
      <c r="F504" s="40">
        <v>-13.14</v>
      </c>
      <c r="G504" s="22" t="s">
        <v>69</v>
      </c>
    </row>
    <row r="505" spans="1:7" x14ac:dyDescent="0.25">
      <c r="A505" s="10">
        <v>2024</v>
      </c>
      <c r="B505" s="10" t="s">
        <v>8</v>
      </c>
      <c r="C505" s="22" t="s">
        <v>69</v>
      </c>
      <c r="D505" s="29" t="s">
        <v>119</v>
      </c>
      <c r="E505" s="32" t="s">
        <v>85</v>
      </c>
      <c r="F505" s="40">
        <v>-26.98</v>
      </c>
      <c r="G505" s="22" t="s">
        <v>69</v>
      </c>
    </row>
    <row r="506" spans="1:7" x14ac:dyDescent="0.25">
      <c r="A506" s="10">
        <v>2024</v>
      </c>
      <c r="B506" s="10" t="s">
        <v>8</v>
      </c>
      <c r="C506" s="22" t="s">
        <v>69</v>
      </c>
      <c r="D506" s="29" t="s">
        <v>119</v>
      </c>
      <c r="E506" s="32" t="s">
        <v>82</v>
      </c>
      <c r="F506" s="40">
        <v>-65.06</v>
      </c>
      <c r="G506" s="22" t="s">
        <v>69</v>
      </c>
    </row>
    <row r="507" spans="1:7" x14ac:dyDescent="0.25">
      <c r="A507" s="10">
        <v>2024</v>
      </c>
      <c r="B507" s="10" t="s">
        <v>8</v>
      </c>
      <c r="C507" s="22" t="s">
        <v>69</v>
      </c>
      <c r="D507" s="29" t="s">
        <v>119</v>
      </c>
      <c r="E507" s="32" t="s">
        <v>86</v>
      </c>
      <c r="F507" s="40">
        <v>-52.43</v>
      </c>
      <c r="G507" s="22" t="s">
        <v>69</v>
      </c>
    </row>
    <row r="508" spans="1:7" x14ac:dyDescent="0.25">
      <c r="A508" s="10">
        <v>2024</v>
      </c>
      <c r="B508" s="10" t="s">
        <v>8</v>
      </c>
      <c r="C508" s="22" t="s">
        <v>69</v>
      </c>
      <c r="D508" s="29" t="s">
        <v>119</v>
      </c>
      <c r="E508" s="32" t="s">
        <v>87</v>
      </c>
      <c r="F508" s="40">
        <v>-23.25</v>
      </c>
      <c r="G508" s="22" t="s">
        <v>69</v>
      </c>
    </row>
    <row r="509" spans="1:7" x14ac:dyDescent="0.25">
      <c r="A509" s="10">
        <v>2024</v>
      </c>
      <c r="B509" s="10" t="s">
        <v>8</v>
      </c>
      <c r="C509" s="22" t="s">
        <v>69</v>
      </c>
      <c r="D509" s="29" t="s">
        <v>119</v>
      </c>
      <c r="E509" s="32" t="s">
        <v>89</v>
      </c>
      <c r="F509" s="40">
        <v>-0.02</v>
      </c>
      <c r="G509" s="22" t="s">
        <v>69</v>
      </c>
    </row>
    <row r="510" spans="1:7" x14ac:dyDescent="0.25">
      <c r="A510" s="10">
        <v>2024</v>
      </c>
      <c r="B510" s="10" t="s">
        <v>9</v>
      </c>
      <c r="C510" s="22" t="s">
        <v>69</v>
      </c>
      <c r="D510" s="29" t="s">
        <v>121</v>
      </c>
      <c r="E510" s="32" t="s">
        <v>88</v>
      </c>
      <c r="F510" s="40">
        <v>-0.01</v>
      </c>
      <c r="G510" s="22" t="s">
        <v>69</v>
      </c>
    </row>
    <row r="511" spans="1:7" x14ac:dyDescent="0.25">
      <c r="A511" s="10">
        <v>2024</v>
      </c>
      <c r="B511" s="10" t="s">
        <v>9</v>
      </c>
      <c r="C511" s="22" t="s">
        <v>69</v>
      </c>
      <c r="D511" s="29" t="s">
        <v>121</v>
      </c>
      <c r="E511" s="32" t="s">
        <v>83</v>
      </c>
      <c r="F511" s="40">
        <v>-7.0000000000000007E-2</v>
      </c>
      <c r="G511" s="22" t="s">
        <v>69</v>
      </c>
    </row>
    <row r="512" spans="1:7" x14ac:dyDescent="0.25">
      <c r="A512" s="10">
        <v>2024</v>
      </c>
      <c r="B512" s="10" t="s">
        <v>9</v>
      </c>
      <c r="C512" s="22" t="s">
        <v>69</v>
      </c>
      <c r="D512" s="29" t="s">
        <v>121</v>
      </c>
      <c r="E512" s="32" t="s">
        <v>84</v>
      </c>
      <c r="F512" s="40">
        <v>-0.06</v>
      </c>
      <c r="G512" s="22" t="s">
        <v>69</v>
      </c>
    </row>
    <row r="513" spans="1:7" x14ac:dyDescent="0.25">
      <c r="A513" s="10">
        <v>2024</v>
      </c>
      <c r="B513" s="10" t="s">
        <v>9</v>
      </c>
      <c r="C513" s="22" t="s">
        <v>69</v>
      </c>
      <c r="D513" s="29" t="s">
        <v>121</v>
      </c>
      <c r="E513" s="32" t="s">
        <v>85</v>
      </c>
      <c r="F513" s="40">
        <v>-1</v>
      </c>
      <c r="G513" s="22" t="s">
        <v>69</v>
      </c>
    </row>
    <row r="514" spans="1:7" x14ac:dyDescent="0.25">
      <c r="A514" s="10">
        <v>2024</v>
      </c>
      <c r="B514" s="10" t="s">
        <v>9</v>
      </c>
      <c r="C514" s="22" t="s">
        <v>69</v>
      </c>
      <c r="D514" s="29" t="s">
        <v>121</v>
      </c>
      <c r="E514" s="32" t="s">
        <v>82</v>
      </c>
      <c r="F514" s="40">
        <v>-9.34</v>
      </c>
      <c r="G514" s="22" t="s">
        <v>69</v>
      </c>
    </row>
    <row r="515" spans="1:7" x14ac:dyDescent="0.25">
      <c r="A515" s="10">
        <v>2024</v>
      </c>
      <c r="B515" s="10" t="s">
        <v>9</v>
      </c>
      <c r="C515" s="22" t="s">
        <v>69</v>
      </c>
      <c r="D515" s="29" t="s">
        <v>121</v>
      </c>
      <c r="E515" s="32" t="s">
        <v>86</v>
      </c>
      <c r="F515" s="40">
        <v>-9.6199999999999992</v>
      </c>
      <c r="G515" s="22" t="s">
        <v>69</v>
      </c>
    </row>
    <row r="516" spans="1:7" x14ac:dyDescent="0.25">
      <c r="A516" s="10">
        <v>2024</v>
      </c>
      <c r="B516" s="10" t="s">
        <v>9</v>
      </c>
      <c r="C516" s="22" t="s">
        <v>69</v>
      </c>
      <c r="D516" s="29" t="s">
        <v>121</v>
      </c>
      <c r="E516" s="32" t="s">
        <v>87</v>
      </c>
      <c r="F516" s="40">
        <v>-11</v>
      </c>
      <c r="G516" s="22" t="s">
        <v>69</v>
      </c>
    </row>
    <row r="517" spans="1:7" x14ac:dyDescent="0.25">
      <c r="A517" s="10">
        <v>2024</v>
      </c>
      <c r="B517" s="10" t="s">
        <v>9</v>
      </c>
      <c r="C517" s="22" t="s">
        <v>69</v>
      </c>
      <c r="D517" s="29" t="s">
        <v>121</v>
      </c>
      <c r="E517" s="32" t="s">
        <v>89</v>
      </c>
      <c r="F517" s="40">
        <v>-0.13</v>
      </c>
      <c r="G517" s="22" t="s">
        <v>69</v>
      </c>
    </row>
    <row r="518" spans="1:7" x14ac:dyDescent="0.25">
      <c r="A518" s="10">
        <v>2024</v>
      </c>
      <c r="B518" s="10" t="s">
        <v>9</v>
      </c>
      <c r="C518" s="22" t="s">
        <v>69</v>
      </c>
      <c r="D518" s="29" t="s">
        <v>122</v>
      </c>
      <c r="E518" s="32" t="s">
        <v>85</v>
      </c>
      <c r="F518" s="40">
        <v>-0.04</v>
      </c>
      <c r="G518" s="22" t="s">
        <v>69</v>
      </c>
    </row>
    <row r="519" spans="1:7" x14ac:dyDescent="0.25">
      <c r="A519" s="10">
        <v>2024</v>
      </c>
      <c r="B519" s="10" t="s">
        <v>9</v>
      </c>
      <c r="C519" s="22" t="s">
        <v>69</v>
      </c>
      <c r="D519" s="29" t="s">
        <v>122</v>
      </c>
      <c r="E519" s="32" t="s">
        <v>82</v>
      </c>
      <c r="F519" s="40">
        <v>-0.97</v>
      </c>
      <c r="G519" s="22" t="s">
        <v>69</v>
      </c>
    </row>
    <row r="520" spans="1:7" x14ac:dyDescent="0.25">
      <c r="A520" s="10">
        <v>2024</v>
      </c>
      <c r="B520" s="10" t="s">
        <v>9</v>
      </c>
      <c r="C520" s="22" t="s">
        <v>69</v>
      </c>
      <c r="D520" s="29" t="s">
        <v>122</v>
      </c>
      <c r="E520" s="32" t="s">
        <v>86</v>
      </c>
      <c r="F520" s="40">
        <v>-0.1</v>
      </c>
      <c r="G520" s="22" t="s">
        <v>69</v>
      </c>
    </row>
    <row r="521" spans="1:7" x14ac:dyDescent="0.25">
      <c r="A521" s="10">
        <v>2024</v>
      </c>
      <c r="B521" s="10" t="s">
        <v>9</v>
      </c>
      <c r="C521" s="22" t="s">
        <v>69</v>
      </c>
      <c r="D521" s="29" t="s">
        <v>123</v>
      </c>
      <c r="E521" s="32" t="s">
        <v>84</v>
      </c>
      <c r="F521" s="40">
        <v>-0.01</v>
      </c>
      <c r="G521" s="22" t="s">
        <v>69</v>
      </c>
    </row>
    <row r="522" spans="1:7" x14ac:dyDescent="0.25">
      <c r="A522" s="10">
        <v>2024</v>
      </c>
      <c r="B522" s="10" t="s">
        <v>9</v>
      </c>
      <c r="C522" s="22" t="s">
        <v>69</v>
      </c>
      <c r="D522" s="29" t="s">
        <v>123</v>
      </c>
      <c r="E522" s="32" t="s">
        <v>85</v>
      </c>
      <c r="F522" s="40">
        <v>-0.53</v>
      </c>
      <c r="G522" s="22" t="s">
        <v>69</v>
      </c>
    </row>
    <row r="523" spans="1:7" x14ac:dyDescent="0.25">
      <c r="A523" s="10">
        <v>2024</v>
      </c>
      <c r="B523" s="10" t="s">
        <v>9</v>
      </c>
      <c r="C523" s="22" t="s">
        <v>69</v>
      </c>
      <c r="D523" s="29" t="s">
        <v>123</v>
      </c>
      <c r="E523" s="32" t="s">
        <v>82</v>
      </c>
      <c r="F523" s="40">
        <v>-1.1499999999999999</v>
      </c>
      <c r="G523" s="22" t="s">
        <v>69</v>
      </c>
    </row>
    <row r="524" spans="1:7" x14ac:dyDescent="0.25">
      <c r="A524" s="10">
        <v>2024</v>
      </c>
      <c r="B524" s="10" t="s">
        <v>9</v>
      </c>
      <c r="C524" s="22" t="s">
        <v>69</v>
      </c>
      <c r="D524" s="29" t="s">
        <v>123</v>
      </c>
      <c r="E524" s="32" t="s">
        <v>86</v>
      </c>
      <c r="F524" s="40">
        <v>-0.01</v>
      </c>
      <c r="G524" s="22" t="s">
        <v>69</v>
      </c>
    </row>
    <row r="525" spans="1:7" x14ac:dyDescent="0.25">
      <c r="A525" s="10">
        <v>2024</v>
      </c>
      <c r="B525" s="10" t="s">
        <v>9</v>
      </c>
      <c r="C525" s="22" t="s">
        <v>69</v>
      </c>
      <c r="D525" s="29" t="s">
        <v>124</v>
      </c>
      <c r="E525" s="32" t="s">
        <v>83</v>
      </c>
      <c r="F525" s="40">
        <v>-10.37</v>
      </c>
      <c r="G525" s="22" t="s">
        <v>69</v>
      </c>
    </row>
    <row r="526" spans="1:7" x14ac:dyDescent="0.25">
      <c r="A526" s="10">
        <v>2024</v>
      </c>
      <c r="B526" s="10" t="s">
        <v>9</v>
      </c>
      <c r="C526" s="22" t="s">
        <v>69</v>
      </c>
      <c r="D526" s="29" t="s">
        <v>124</v>
      </c>
      <c r="E526" s="32" t="s">
        <v>84</v>
      </c>
      <c r="F526" s="40">
        <v>-16.690000000000001</v>
      </c>
      <c r="G526" s="22" t="s">
        <v>69</v>
      </c>
    </row>
    <row r="527" spans="1:7" x14ac:dyDescent="0.25">
      <c r="A527" s="10">
        <v>2024</v>
      </c>
      <c r="B527" s="10" t="s">
        <v>9</v>
      </c>
      <c r="C527" s="22" t="s">
        <v>69</v>
      </c>
      <c r="D527" s="29" t="s">
        <v>124</v>
      </c>
      <c r="E527" s="32" t="s">
        <v>85</v>
      </c>
      <c r="F527" s="40">
        <v>-22.76</v>
      </c>
      <c r="G527" s="22" t="s">
        <v>69</v>
      </c>
    </row>
    <row r="528" spans="1:7" x14ac:dyDescent="0.25">
      <c r="A528" s="10">
        <v>2024</v>
      </c>
      <c r="B528" s="10" t="s">
        <v>9</v>
      </c>
      <c r="C528" s="22" t="s">
        <v>69</v>
      </c>
      <c r="D528" s="29" t="s">
        <v>124</v>
      </c>
      <c r="E528" s="32" t="s">
        <v>82</v>
      </c>
      <c r="F528" s="40">
        <v>-18.79</v>
      </c>
      <c r="G528" s="22" t="s">
        <v>69</v>
      </c>
    </row>
    <row r="529" spans="1:7" x14ac:dyDescent="0.25">
      <c r="A529" s="10">
        <v>2024</v>
      </c>
      <c r="B529" s="10" t="s">
        <v>9</v>
      </c>
      <c r="C529" s="22" t="s">
        <v>69</v>
      </c>
      <c r="D529" s="29" t="s">
        <v>124</v>
      </c>
      <c r="E529" s="32" t="s">
        <v>86</v>
      </c>
      <c r="F529" s="40">
        <v>-11.64</v>
      </c>
      <c r="G529" s="22" t="s">
        <v>69</v>
      </c>
    </row>
    <row r="530" spans="1:7" x14ac:dyDescent="0.25">
      <c r="A530" s="10">
        <v>2024</v>
      </c>
      <c r="B530" s="10" t="s">
        <v>9</v>
      </c>
      <c r="C530" s="22" t="s">
        <v>69</v>
      </c>
      <c r="D530" s="29" t="s">
        <v>124</v>
      </c>
      <c r="E530" s="32" t="s">
        <v>87</v>
      </c>
      <c r="F530" s="40">
        <v>-0.41</v>
      </c>
      <c r="G530" s="22" t="s">
        <v>69</v>
      </c>
    </row>
    <row r="531" spans="1:7" x14ac:dyDescent="0.25">
      <c r="A531" s="10">
        <v>2024</v>
      </c>
      <c r="B531" s="10" t="s">
        <v>9</v>
      </c>
      <c r="C531" s="22" t="s">
        <v>69</v>
      </c>
      <c r="D531" s="29" t="s">
        <v>125</v>
      </c>
      <c r="E531" s="32" t="s">
        <v>109</v>
      </c>
      <c r="F531" s="40">
        <v>-2.78</v>
      </c>
      <c r="G531" s="22" t="s">
        <v>69</v>
      </c>
    </row>
    <row r="532" spans="1:7" x14ac:dyDescent="0.25">
      <c r="A532" s="10">
        <v>2024</v>
      </c>
      <c r="B532" s="10" t="s">
        <v>9</v>
      </c>
      <c r="C532" s="22" t="s">
        <v>69</v>
      </c>
      <c r="D532" s="29" t="s">
        <v>125</v>
      </c>
      <c r="E532" s="32" t="s">
        <v>88</v>
      </c>
      <c r="F532" s="40">
        <v>-23.49</v>
      </c>
      <c r="G532" s="22" t="s">
        <v>69</v>
      </c>
    </row>
    <row r="533" spans="1:7" x14ac:dyDescent="0.25">
      <c r="A533" s="10">
        <v>2024</v>
      </c>
      <c r="B533" s="10" t="s">
        <v>9</v>
      </c>
      <c r="C533" s="22" t="s">
        <v>69</v>
      </c>
      <c r="D533" s="29" t="s">
        <v>125</v>
      </c>
      <c r="E533" s="32" t="s">
        <v>83</v>
      </c>
      <c r="F533" s="40">
        <v>-39.97</v>
      </c>
      <c r="G533" s="22" t="s">
        <v>69</v>
      </c>
    </row>
    <row r="534" spans="1:7" x14ac:dyDescent="0.25">
      <c r="A534" s="10">
        <v>2024</v>
      </c>
      <c r="B534" s="10" t="s">
        <v>9</v>
      </c>
      <c r="C534" s="22" t="s">
        <v>69</v>
      </c>
      <c r="D534" s="29" t="s">
        <v>125</v>
      </c>
      <c r="E534" s="32" t="s">
        <v>84</v>
      </c>
      <c r="F534" s="40">
        <v>-27.61</v>
      </c>
      <c r="G534" s="22" t="s">
        <v>69</v>
      </c>
    </row>
    <row r="535" spans="1:7" x14ac:dyDescent="0.25">
      <c r="A535" s="10">
        <v>2024</v>
      </c>
      <c r="B535" s="10" t="s">
        <v>9</v>
      </c>
      <c r="C535" s="22" t="s">
        <v>69</v>
      </c>
      <c r="D535" s="29" t="s">
        <v>125</v>
      </c>
      <c r="E535" s="32" t="s">
        <v>85</v>
      </c>
      <c r="F535" s="40">
        <v>-66.52</v>
      </c>
      <c r="G535" s="22" t="s">
        <v>69</v>
      </c>
    </row>
    <row r="536" spans="1:7" x14ac:dyDescent="0.25">
      <c r="A536" s="10">
        <v>2024</v>
      </c>
      <c r="B536" s="10" t="s">
        <v>9</v>
      </c>
      <c r="C536" s="22" t="s">
        <v>69</v>
      </c>
      <c r="D536" s="29" t="s">
        <v>125</v>
      </c>
      <c r="E536" s="32" t="s">
        <v>82</v>
      </c>
      <c r="F536" s="40">
        <v>-87.29</v>
      </c>
      <c r="G536" s="22" t="s">
        <v>69</v>
      </c>
    </row>
    <row r="537" spans="1:7" x14ac:dyDescent="0.25">
      <c r="A537" s="10">
        <v>2024</v>
      </c>
      <c r="B537" s="10" t="s">
        <v>9</v>
      </c>
      <c r="C537" s="22" t="s">
        <v>69</v>
      </c>
      <c r="D537" s="29" t="s">
        <v>125</v>
      </c>
      <c r="E537" s="32" t="s">
        <v>86</v>
      </c>
      <c r="F537" s="40">
        <v>-64.39</v>
      </c>
      <c r="G537" s="22" t="s">
        <v>69</v>
      </c>
    </row>
    <row r="538" spans="1:7" x14ac:dyDescent="0.25">
      <c r="A538" s="10">
        <v>2024</v>
      </c>
      <c r="B538" s="10" t="s">
        <v>9</v>
      </c>
      <c r="C538" s="22" t="s">
        <v>69</v>
      </c>
      <c r="D538" s="29" t="s">
        <v>125</v>
      </c>
      <c r="E538" s="32" t="s">
        <v>87</v>
      </c>
      <c r="F538" s="40">
        <v>-26.87</v>
      </c>
      <c r="G538" s="22" t="s">
        <v>69</v>
      </c>
    </row>
    <row r="539" spans="1:7" x14ac:dyDescent="0.25">
      <c r="A539" s="10">
        <v>2024</v>
      </c>
      <c r="B539" s="10" t="s">
        <v>9</v>
      </c>
      <c r="C539" s="22" t="s">
        <v>69</v>
      </c>
      <c r="D539" s="29" t="s">
        <v>126</v>
      </c>
      <c r="E539" s="32" t="s">
        <v>84</v>
      </c>
      <c r="F539" s="40">
        <v>-0.01</v>
      </c>
      <c r="G539" s="22" t="s">
        <v>69</v>
      </c>
    </row>
    <row r="540" spans="1:7" x14ac:dyDescent="0.25">
      <c r="A540" s="10">
        <v>2024</v>
      </c>
      <c r="B540" s="10" t="s">
        <v>9</v>
      </c>
      <c r="C540" s="22" t="s">
        <v>69</v>
      </c>
      <c r="D540" s="29" t="s">
        <v>126</v>
      </c>
      <c r="E540" s="32" t="s">
        <v>85</v>
      </c>
      <c r="F540" s="40">
        <v>-0.03</v>
      </c>
      <c r="G540" s="22" t="s">
        <v>69</v>
      </c>
    </row>
    <row r="541" spans="1:7" x14ac:dyDescent="0.25">
      <c r="A541" s="10">
        <v>2024</v>
      </c>
      <c r="B541" s="10" t="s">
        <v>9</v>
      </c>
      <c r="C541" s="22" t="s">
        <v>69</v>
      </c>
      <c r="D541" s="29" t="s">
        <v>126</v>
      </c>
      <c r="E541" s="32" t="s">
        <v>82</v>
      </c>
      <c r="F541" s="40">
        <v>-0.01</v>
      </c>
      <c r="G541" s="22" t="s">
        <v>69</v>
      </c>
    </row>
    <row r="542" spans="1:7" x14ac:dyDescent="0.25">
      <c r="A542" s="10">
        <v>2024</v>
      </c>
      <c r="B542" s="10" t="s">
        <v>9</v>
      </c>
      <c r="C542" s="22" t="s">
        <v>69</v>
      </c>
      <c r="D542" s="29" t="s">
        <v>127</v>
      </c>
      <c r="E542" s="32" t="s">
        <v>88</v>
      </c>
      <c r="F542" s="40">
        <v>-0.02</v>
      </c>
      <c r="G542" s="22" t="s">
        <v>69</v>
      </c>
    </row>
    <row r="543" spans="1:7" x14ac:dyDescent="0.25">
      <c r="A543" s="10">
        <v>2024</v>
      </c>
      <c r="B543" s="10" t="s">
        <v>9</v>
      </c>
      <c r="C543" s="22" t="s">
        <v>69</v>
      </c>
      <c r="D543" s="29" t="s">
        <v>127</v>
      </c>
      <c r="E543" s="32" t="s">
        <v>83</v>
      </c>
      <c r="F543" s="40">
        <v>-5.47</v>
      </c>
      <c r="G543" s="22" t="s">
        <v>69</v>
      </c>
    </row>
    <row r="544" spans="1:7" x14ac:dyDescent="0.25">
      <c r="A544" s="10">
        <v>2024</v>
      </c>
      <c r="B544" s="10" t="s">
        <v>9</v>
      </c>
      <c r="C544" s="22" t="s">
        <v>69</v>
      </c>
      <c r="D544" s="29" t="s">
        <v>127</v>
      </c>
      <c r="E544" s="32" t="s">
        <v>84</v>
      </c>
      <c r="F544" s="40">
        <v>-26.85</v>
      </c>
      <c r="G544" s="22" t="s">
        <v>69</v>
      </c>
    </row>
    <row r="545" spans="1:7" x14ac:dyDescent="0.25">
      <c r="A545" s="10">
        <v>2024</v>
      </c>
      <c r="B545" s="10" t="s">
        <v>9</v>
      </c>
      <c r="C545" s="22" t="s">
        <v>69</v>
      </c>
      <c r="D545" s="29" t="s">
        <v>127</v>
      </c>
      <c r="E545" s="32" t="s">
        <v>85</v>
      </c>
      <c r="F545" s="40">
        <v>-29.66</v>
      </c>
      <c r="G545" s="22" t="s">
        <v>69</v>
      </c>
    </row>
    <row r="546" spans="1:7" x14ac:dyDescent="0.25">
      <c r="A546" s="10">
        <v>2024</v>
      </c>
      <c r="B546" s="10" t="s">
        <v>9</v>
      </c>
      <c r="C546" s="22" t="s">
        <v>69</v>
      </c>
      <c r="D546" s="29" t="s">
        <v>127</v>
      </c>
      <c r="E546" s="32" t="s">
        <v>82</v>
      </c>
      <c r="F546" s="40">
        <v>-29.64</v>
      </c>
      <c r="G546" s="22" t="s">
        <v>69</v>
      </c>
    </row>
    <row r="547" spans="1:7" x14ac:dyDescent="0.25">
      <c r="A547" s="10">
        <v>2024</v>
      </c>
      <c r="B547" s="10" t="s">
        <v>9</v>
      </c>
      <c r="C547" s="22" t="s">
        <v>69</v>
      </c>
      <c r="D547" s="29" t="s">
        <v>127</v>
      </c>
      <c r="E547" s="32" t="s">
        <v>86</v>
      </c>
      <c r="F547" s="40">
        <v>-11.42</v>
      </c>
      <c r="G547" s="22" t="s">
        <v>69</v>
      </c>
    </row>
    <row r="548" spans="1:7" x14ac:dyDescent="0.25">
      <c r="A548" s="10">
        <v>2024</v>
      </c>
      <c r="B548" s="10" t="s">
        <v>9</v>
      </c>
      <c r="C548" s="22" t="s">
        <v>69</v>
      </c>
      <c r="D548" s="29" t="s">
        <v>127</v>
      </c>
      <c r="E548" s="32" t="s">
        <v>87</v>
      </c>
      <c r="F548" s="40">
        <v>-0.01</v>
      </c>
      <c r="G548" s="22" t="s">
        <v>69</v>
      </c>
    </row>
    <row r="549" spans="1:7" x14ac:dyDescent="0.25">
      <c r="A549" s="10">
        <v>2024</v>
      </c>
      <c r="B549" s="10" t="s">
        <v>9</v>
      </c>
      <c r="C549" s="22" t="s">
        <v>69</v>
      </c>
      <c r="D549" s="29" t="s">
        <v>128</v>
      </c>
      <c r="E549" s="32" t="s">
        <v>84</v>
      </c>
      <c r="F549" s="40">
        <v>-0.02</v>
      </c>
      <c r="G549" s="22" t="s">
        <v>69</v>
      </c>
    </row>
    <row r="550" spans="1:7" x14ac:dyDescent="0.25">
      <c r="A550" s="10">
        <v>2024</v>
      </c>
      <c r="B550" s="10" t="s">
        <v>9</v>
      </c>
      <c r="C550" s="22" t="s">
        <v>69</v>
      </c>
      <c r="D550" s="29" t="s">
        <v>128</v>
      </c>
      <c r="E550" s="32" t="s">
        <v>85</v>
      </c>
      <c r="F550" s="40">
        <v>-1.27</v>
      </c>
      <c r="G550" s="22" t="s">
        <v>69</v>
      </c>
    </row>
    <row r="551" spans="1:7" x14ac:dyDescent="0.25">
      <c r="A551" s="10">
        <v>2024</v>
      </c>
      <c r="B551" s="10" t="s">
        <v>9</v>
      </c>
      <c r="C551" s="22" t="s">
        <v>69</v>
      </c>
      <c r="D551" s="29" t="s">
        <v>128</v>
      </c>
      <c r="E551" s="32" t="s">
        <v>82</v>
      </c>
      <c r="F551" s="40">
        <v>-2.73</v>
      </c>
      <c r="G551" s="22" t="s">
        <v>69</v>
      </c>
    </row>
    <row r="552" spans="1:7" x14ac:dyDescent="0.25">
      <c r="A552" s="10">
        <v>2024</v>
      </c>
      <c r="B552" s="10" t="s">
        <v>9</v>
      </c>
      <c r="C552" s="22" t="s">
        <v>69</v>
      </c>
      <c r="D552" s="29" t="s">
        <v>128</v>
      </c>
      <c r="E552" s="32" t="s">
        <v>86</v>
      </c>
      <c r="F552" s="40">
        <v>-1.78</v>
      </c>
      <c r="G552" s="22" t="s">
        <v>69</v>
      </c>
    </row>
    <row r="553" spans="1:7" x14ac:dyDescent="0.25">
      <c r="A553" s="10">
        <v>2024</v>
      </c>
      <c r="B553" s="10" t="s">
        <v>9</v>
      </c>
      <c r="C553" s="22" t="s">
        <v>69</v>
      </c>
      <c r="D553" s="29" t="s">
        <v>129</v>
      </c>
      <c r="E553" s="32" t="s">
        <v>88</v>
      </c>
      <c r="F553" s="40">
        <v>-0.01</v>
      </c>
      <c r="G553" s="22" t="s">
        <v>69</v>
      </c>
    </row>
    <row r="554" spans="1:7" x14ac:dyDescent="0.25">
      <c r="A554" s="10">
        <v>2024</v>
      </c>
      <c r="B554" s="10" t="s">
        <v>9</v>
      </c>
      <c r="C554" s="22" t="s">
        <v>69</v>
      </c>
      <c r="D554" s="29" t="s">
        <v>129</v>
      </c>
      <c r="E554" s="32" t="s">
        <v>83</v>
      </c>
      <c r="F554" s="40">
        <v>-12.4</v>
      </c>
      <c r="G554" s="22" t="s">
        <v>69</v>
      </c>
    </row>
    <row r="555" spans="1:7" x14ac:dyDescent="0.25">
      <c r="A555" s="10">
        <v>2024</v>
      </c>
      <c r="B555" s="10" t="s">
        <v>9</v>
      </c>
      <c r="C555" s="22" t="s">
        <v>69</v>
      </c>
      <c r="D555" s="29" t="s">
        <v>129</v>
      </c>
      <c r="E555" s="32" t="s">
        <v>84</v>
      </c>
      <c r="F555" s="40">
        <v>-17.34</v>
      </c>
      <c r="G555" s="22" t="s">
        <v>69</v>
      </c>
    </row>
    <row r="556" spans="1:7" x14ac:dyDescent="0.25">
      <c r="A556" s="10">
        <v>2024</v>
      </c>
      <c r="B556" s="10" t="s">
        <v>9</v>
      </c>
      <c r="C556" s="22" t="s">
        <v>69</v>
      </c>
      <c r="D556" s="29" t="s">
        <v>129</v>
      </c>
      <c r="E556" s="32" t="s">
        <v>85</v>
      </c>
      <c r="F556" s="40">
        <v>-24.95</v>
      </c>
      <c r="G556" s="22" t="s">
        <v>69</v>
      </c>
    </row>
    <row r="557" spans="1:7" x14ac:dyDescent="0.25">
      <c r="A557" s="10">
        <v>2024</v>
      </c>
      <c r="B557" s="10" t="s">
        <v>9</v>
      </c>
      <c r="C557" s="22" t="s">
        <v>69</v>
      </c>
      <c r="D557" s="29" t="s">
        <v>129</v>
      </c>
      <c r="E557" s="32" t="s">
        <v>82</v>
      </c>
      <c r="F557" s="40">
        <v>-28.27</v>
      </c>
      <c r="G557" s="22" t="s">
        <v>69</v>
      </c>
    </row>
    <row r="558" spans="1:7" x14ac:dyDescent="0.25">
      <c r="A558" s="10">
        <v>2024</v>
      </c>
      <c r="B558" s="10" t="s">
        <v>9</v>
      </c>
      <c r="C558" s="22" t="s">
        <v>69</v>
      </c>
      <c r="D558" s="29" t="s">
        <v>129</v>
      </c>
      <c r="E558" s="32" t="s">
        <v>86</v>
      </c>
      <c r="F558" s="40">
        <v>-18.8</v>
      </c>
      <c r="G558" s="22" t="s">
        <v>69</v>
      </c>
    </row>
    <row r="559" spans="1:7" x14ac:dyDescent="0.25">
      <c r="A559" s="10">
        <v>2024</v>
      </c>
      <c r="B559" s="10" t="s">
        <v>9</v>
      </c>
      <c r="C559" s="22" t="s">
        <v>69</v>
      </c>
      <c r="D559" s="29" t="s">
        <v>129</v>
      </c>
      <c r="E559" s="32" t="s">
        <v>87</v>
      </c>
      <c r="F559" s="40">
        <v>-6.22</v>
      </c>
      <c r="G559" s="22" t="s">
        <v>69</v>
      </c>
    </row>
    <row r="560" spans="1:7" x14ac:dyDescent="0.25">
      <c r="A560" s="10">
        <v>2024</v>
      </c>
      <c r="B560" s="10" t="s">
        <v>9</v>
      </c>
      <c r="C560" s="22" t="s">
        <v>69</v>
      </c>
      <c r="D560" s="29" t="s">
        <v>130</v>
      </c>
      <c r="E560" s="32" t="s">
        <v>83</v>
      </c>
      <c r="F560" s="40">
        <v>-0.09</v>
      </c>
      <c r="G560" s="22" t="s">
        <v>69</v>
      </c>
    </row>
    <row r="561" spans="1:7" x14ac:dyDescent="0.25">
      <c r="A561" s="10">
        <v>2024</v>
      </c>
      <c r="B561" s="10" t="s">
        <v>9</v>
      </c>
      <c r="C561" s="22" t="s">
        <v>69</v>
      </c>
      <c r="D561" s="29" t="s">
        <v>130</v>
      </c>
      <c r="E561" s="32" t="s">
        <v>84</v>
      </c>
      <c r="F561" s="40">
        <v>-2.11</v>
      </c>
      <c r="G561" s="22" t="s">
        <v>69</v>
      </c>
    </row>
    <row r="562" spans="1:7" x14ac:dyDescent="0.25">
      <c r="A562" s="10">
        <v>2024</v>
      </c>
      <c r="B562" s="10" t="s">
        <v>9</v>
      </c>
      <c r="C562" s="22" t="s">
        <v>69</v>
      </c>
      <c r="D562" s="29" t="s">
        <v>130</v>
      </c>
      <c r="E562" s="32" t="s">
        <v>85</v>
      </c>
      <c r="F562" s="40">
        <v>-10.62</v>
      </c>
      <c r="G562" s="22" t="s">
        <v>69</v>
      </c>
    </row>
    <row r="563" spans="1:7" x14ac:dyDescent="0.25">
      <c r="A563" s="10">
        <v>2024</v>
      </c>
      <c r="B563" s="10" t="s">
        <v>9</v>
      </c>
      <c r="C563" s="22" t="s">
        <v>69</v>
      </c>
      <c r="D563" s="29" t="s">
        <v>130</v>
      </c>
      <c r="E563" s="32" t="s">
        <v>82</v>
      </c>
      <c r="F563" s="40">
        <v>-23.79</v>
      </c>
      <c r="G563" s="22" t="s">
        <v>69</v>
      </c>
    </row>
    <row r="564" spans="1:7" x14ac:dyDescent="0.25">
      <c r="A564" s="10">
        <v>2024</v>
      </c>
      <c r="B564" s="10" t="s">
        <v>9</v>
      </c>
      <c r="C564" s="22" t="s">
        <v>69</v>
      </c>
      <c r="D564" s="29" t="s">
        <v>130</v>
      </c>
      <c r="E564" s="32" t="s">
        <v>86</v>
      </c>
      <c r="F564" s="40">
        <v>-9.8699999999999992</v>
      </c>
      <c r="G564" s="22" t="s">
        <v>69</v>
      </c>
    </row>
    <row r="565" spans="1:7" x14ac:dyDescent="0.25">
      <c r="A565" s="10">
        <v>2024</v>
      </c>
      <c r="B565" s="10" t="s">
        <v>9</v>
      </c>
      <c r="C565" s="22" t="s">
        <v>69</v>
      </c>
      <c r="D565" s="29" t="s">
        <v>130</v>
      </c>
      <c r="E565" s="32" t="s">
        <v>87</v>
      </c>
      <c r="F565" s="40">
        <v>-0.6</v>
      </c>
      <c r="G565" s="22" t="s">
        <v>69</v>
      </c>
    </row>
    <row r="566" spans="1:7" x14ac:dyDescent="0.25">
      <c r="A566" s="10">
        <v>2024</v>
      </c>
      <c r="B566" s="10" t="s">
        <v>9</v>
      </c>
      <c r="C566" s="22" t="s">
        <v>69</v>
      </c>
      <c r="D566" s="29" t="s">
        <v>131</v>
      </c>
      <c r="E566" s="32" t="s">
        <v>82</v>
      </c>
      <c r="F566" s="40">
        <v>-0.01</v>
      </c>
      <c r="G566" s="22" t="s">
        <v>69</v>
      </c>
    </row>
    <row r="567" spans="1:7" x14ac:dyDescent="0.25">
      <c r="A567" s="10">
        <v>2024</v>
      </c>
      <c r="B567" s="10" t="s">
        <v>9</v>
      </c>
      <c r="C567" s="22" t="s">
        <v>69</v>
      </c>
      <c r="D567" s="29" t="s">
        <v>131</v>
      </c>
      <c r="E567" s="32" t="s">
        <v>86</v>
      </c>
      <c r="F567" s="40">
        <v>-0.01</v>
      </c>
      <c r="G567" s="22" t="s">
        <v>69</v>
      </c>
    </row>
    <row r="568" spans="1:7" x14ac:dyDescent="0.25">
      <c r="A568" s="10">
        <v>2024</v>
      </c>
      <c r="B568" s="10" t="s">
        <v>9</v>
      </c>
      <c r="C568" s="22" t="s">
        <v>69</v>
      </c>
      <c r="D568" s="29" t="s">
        <v>131</v>
      </c>
      <c r="E568" s="32" t="s">
        <v>87</v>
      </c>
      <c r="F568" s="40">
        <v>-0.01</v>
      </c>
      <c r="G568" s="22" t="s">
        <v>69</v>
      </c>
    </row>
    <row r="569" spans="1:7" x14ac:dyDescent="0.25">
      <c r="A569" s="10">
        <v>2024</v>
      </c>
      <c r="B569" s="10" t="s">
        <v>9</v>
      </c>
      <c r="C569" s="22" t="s">
        <v>69</v>
      </c>
      <c r="D569" s="29" t="s">
        <v>131</v>
      </c>
      <c r="E569" s="32" t="s">
        <v>89</v>
      </c>
      <c r="F569" s="40">
        <v>-0.01</v>
      </c>
      <c r="G569" s="22" t="s">
        <v>69</v>
      </c>
    </row>
    <row r="570" spans="1:7" x14ac:dyDescent="0.25">
      <c r="A570" s="10">
        <v>2024</v>
      </c>
      <c r="B570" s="10" t="s">
        <v>10</v>
      </c>
      <c r="C570" s="22" t="s">
        <v>69</v>
      </c>
      <c r="D570" s="29" t="s">
        <v>132</v>
      </c>
      <c r="E570" s="32" t="s">
        <v>88</v>
      </c>
      <c r="F570" s="40">
        <v>-0.01</v>
      </c>
      <c r="G570" s="22" t="s">
        <v>69</v>
      </c>
    </row>
    <row r="571" spans="1:7" x14ac:dyDescent="0.25">
      <c r="A571" s="10">
        <v>2024</v>
      </c>
      <c r="B571" s="10" t="s">
        <v>10</v>
      </c>
      <c r="C571" s="22" t="s">
        <v>69</v>
      </c>
      <c r="D571" s="29" t="s">
        <v>132</v>
      </c>
      <c r="E571" s="32" t="s">
        <v>83</v>
      </c>
      <c r="F571" s="40">
        <v>-0.02</v>
      </c>
      <c r="G571" s="22" t="s">
        <v>69</v>
      </c>
    </row>
    <row r="572" spans="1:7" x14ac:dyDescent="0.25">
      <c r="A572" s="10">
        <v>2024</v>
      </c>
      <c r="B572" s="10" t="s">
        <v>10</v>
      </c>
      <c r="C572" s="22" t="s">
        <v>69</v>
      </c>
      <c r="D572" s="29" t="s">
        <v>132</v>
      </c>
      <c r="E572" s="32" t="s">
        <v>85</v>
      </c>
      <c r="F572" s="40">
        <v>-7.0000000000000007E-2</v>
      </c>
      <c r="G572" s="22" t="s">
        <v>69</v>
      </c>
    </row>
    <row r="573" spans="1:7" x14ac:dyDescent="0.25">
      <c r="A573" s="10">
        <v>2024</v>
      </c>
      <c r="B573" s="10" t="s">
        <v>10</v>
      </c>
      <c r="C573" s="22" t="s">
        <v>69</v>
      </c>
      <c r="D573" s="29" t="s">
        <v>132</v>
      </c>
      <c r="E573" s="32" t="s">
        <v>82</v>
      </c>
      <c r="F573" s="40">
        <v>-0.1</v>
      </c>
      <c r="G573" s="22" t="s">
        <v>69</v>
      </c>
    </row>
    <row r="574" spans="1:7" x14ac:dyDescent="0.25">
      <c r="A574" s="10">
        <v>2024</v>
      </c>
      <c r="B574" s="10" t="s">
        <v>10</v>
      </c>
      <c r="C574" s="22" t="s">
        <v>69</v>
      </c>
      <c r="D574" s="29" t="s">
        <v>132</v>
      </c>
      <c r="E574" s="32" t="s">
        <v>86</v>
      </c>
      <c r="F574" s="40">
        <v>-0.62</v>
      </c>
      <c r="G574" s="22" t="s">
        <v>69</v>
      </c>
    </row>
    <row r="575" spans="1:7" x14ac:dyDescent="0.25">
      <c r="A575" s="10">
        <v>2024</v>
      </c>
      <c r="B575" s="10" t="s">
        <v>10</v>
      </c>
      <c r="C575" s="22" t="s">
        <v>69</v>
      </c>
      <c r="D575" s="29" t="s">
        <v>132</v>
      </c>
      <c r="E575" s="32" t="s">
        <v>87</v>
      </c>
      <c r="F575" s="40">
        <v>-0.66</v>
      </c>
      <c r="G575" s="22" t="s">
        <v>69</v>
      </c>
    </row>
    <row r="576" spans="1:7" x14ac:dyDescent="0.25">
      <c r="A576" s="10">
        <v>2024</v>
      </c>
      <c r="B576" s="10" t="s">
        <v>10</v>
      </c>
      <c r="C576" s="22" t="s">
        <v>69</v>
      </c>
      <c r="D576" s="29" t="s">
        <v>132</v>
      </c>
      <c r="E576" s="32" t="s">
        <v>89</v>
      </c>
      <c r="F576" s="40">
        <v>-7.0000000000000007E-2</v>
      </c>
      <c r="G576" s="22" t="s">
        <v>69</v>
      </c>
    </row>
    <row r="577" spans="1:7" x14ac:dyDescent="0.25">
      <c r="A577" s="10">
        <v>2024</v>
      </c>
      <c r="B577" s="10" t="s">
        <v>10</v>
      </c>
      <c r="C577" s="22" t="s">
        <v>69</v>
      </c>
      <c r="D577" s="29" t="s">
        <v>133</v>
      </c>
      <c r="E577" s="32" t="s">
        <v>109</v>
      </c>
      <c r="F577" s="40">
        <v>-0.01</v>
      </c>
      <c r="G577" s="22" t="s">
        <v>69</v>
      </c>
    </row>
    <row r="578" spans="1:7" x14ac:dyDescent="0.25">
      <c r="A578" s="10">
        <v>2024</v>
      </c>
      <c r="B578" s="10" t="s">
        <v>10</v>
      </c>
      <c r="C578" s="22" t="s">
        <v>69</v>
      </c>
      <c r="D578" s="29" t="s">
        <v>133</v>
      </c>
      <c r="E578" s="32" t="s">
        <v>88</v>
      </c>
      <c r="F578" s="40">
        <v>-1.05</v>
      </c>
      <c r="G578" s="22" t="s">
        <v>69</v>
      </c>
    </row>
    <row r="579" spans="1:7" x14ac:dyDescent="0.25">
      <c r="A579" s="10">
        <v>2024</v>
      </c>
      <c r="B579" s="10" t="s">
        <v>10</v>
      </c>
      <c r="C579" s="22" t="s">
        <v>69</v>
      </c>
      <c r="D579" s="29" t="s">
        <v>133</v>
      </c>
      <c r="E579" s="32" t="s">
        <v>83</v>
      </c>
      <c r="F579" s="40">
        <v>-4</v>
      </c>
      <c r="G579" s="22" t="s">
        <v>69</v>
      </c>
    </row>
    <row r="580" spans="1:7" x14ac:dyDescent="0.25">
      <c r="A580" s="10">
        <v>2024</v>
      </c>
      <c r="B580" s="10" t="s">
        <v>10</v>
      </c>
      <c r="C580" s="22" t="s">
        <v>69</v>
      </c>
      <c r="D580" s="29" t="s">
        <v>133</v>
      </c>
      <c r="E580" s="32" t="s">
        <v>84</v>
      </c>
      <c r="F580" s="40">
        <v>-3.58</v>
      </c>
      <c r="G580" s="22" t="s">
        <v>69</v>
      </c>
    </row>
    <row r="581" spans="1:7" x14ac:dyDescent="0.25">
      <c r="A581" s="10">
        <v>2024</v>
      </c>
      <c r="B581" s="10" t="s">
        <v>10</v>
      </c>
      <c r="C581" s="22" t="s">
        <v>69</v>
      </c>
      <c r="D581" s="29" t="s">
        <v>133</v>
      </c>
      <c r="E581" s="32" t="s">
        <v>85</v>
      </c>
      <c r="F581" s="40">
        <v>-16.82</v>
      </c>
      <c r="G581" s="22" t="s">
        <v>69</v>
      </c>
    </row>
    <row r="582" spans="1:7" x14ac:dyDescent="0.25">
      <c r="A582" s="10">
        <v>2024</v>
      </c>
      <c r="B582" s="10" t="s">
        <v>10</v>
      </c>
      <c r="C582" s="22" t="s">
        <v>69</v>
      </c>
      <c r="D582" s="29" t="s">
        <v>133</v>
      </c>
      <c r="E582" s="32" t="s">
        <v>82</v>
      </c>
      <c r="F582" s="40">
        <v>-29.26</v>
      </c>
      <c r="G582" s="22" t="s">
        <v>69</v>
      </c>
    </row>
    <row r="583" spans="1:7" x14ac:dyDescent="0.25">
      <c r="A583" s="10">
        <v>2024</v>
      </c>
      <c r="B583" s="10" t="s">
        <v>10</v>
      </c>
      <c r="C583" s="22" t="s">
        <v>69</v>
      </c>
      <c r="D583" s="29" t="s">
        <v>133</v>
      </c>
      <c r="E583" s="32" t="s">
        <v>86</v>
      </c>
      <c r="F583" s="40">
        <v>-40.74</v>
      </c>
      <c r="G583" s="22" t="s">
        <v>69</v>
      </c>
    </row>
    <row r="584" spans="1:7" x14ac:dyDescent="0.25">
      <c r="A584" s="10">
        <v>2024</v>
      </c>
      <c r="B584" s="10" t="s">
        <v>10</v>
      </c>
      <c r="C584" s="22" t="s">
        <v>69</v>
      </c>
      <c r="D584" s="29" t="s">
        <v>133</v>
      </c>
      <c r="E584" s="32" t="s">
        <v>87</v>
      </c>
      <c r="F584" s="40">
        <v>-14.64</v>
      </c>
      <c r="G584" s="22" t="s">
        <v>69</v>
      </c>
    </row>
    <row r="585" spans="1:7" x14ac:dyDescent="0.25">
      <c r="A585" s="10">
        <v>2024</v>
      </c>
      <c r="B585" s="10" t="s">
        <v>10</v>
      </c>
      <c r="C585" s="22" t="s">
        <v>69</v>
      </c>
      <c r="D585" s="29" t="s">
        <v>133</v>
      </c>
      <c r="E585" s="32" t="s">
        <v>89</v>
      </c>
      <c r="F585" s="40">
        <v>-1</v>
      </c>
      <c r="G585" s="22" t="s">
        <v>69</v>
      </c>
    </row>
    <row r="586" spans="1:7" x14ac:dyDescent="0.25">
      <c r="A586" s="10">
        <v>2024</v>
      </c>
      <c r="B586" s="10" t="s">
        <v>10</v>
      </c>
      <c r="C586" s="22" t="s">
        <v>69</v>
      </c>
      <c r="D586" s="29" t="s">
        <v>134</v>
      </c>
      <c r="E586" s="32" t="s">
        <v>86</v>
      </c>
      <c r="F586" s="40">
        <v>-0.01</v>
      </c>
      <c r="G586" s="22" t="s">
        <v>69</v>
      </c>
    </row>
    <row r="587" spans="1:7" x14ac:dyDescent="0.25">
      <c r="A587" s="10">
        <v>2024</v>
      </c>
      <c r="B587" s="10" t="s">
        <v>10</v>
      </c>
      <c r="C587" s="22" t="s">
        <v>69</v>
      </c>
      <c r="D587" s="29" t="s">
        <v>135</v>
      </c>
      <c r="E587" s="32" t="s">
        <v>82</v>
      </c>
      <c r="F587" s="40">
        <v>-0.01</v>
      </c>
      <c r="G587" s="22" t="s">
        <v>69</v>
      </c>
    </row>
    <row r="588" spans="1:7" x14ac:dyDescent="0.25">
      <c r="A588" s="10">
        <v>2024</v>
      </c>
      <c r="B588" s="10" t="s">
        <v>10</v>
      </c>
      <c r="C588" s="22" t="s">
        <v>69</v>
      </c>
      <c r="D588" s="29" t="s">
        <v>135</v>
      </c>
      <c r="E588" s="32" t="s">
        <v>87</v>
      </c>
      <c r="F588" s="40">
        <v>-0.01</v>
      </c>
      <c r="G588" s="22" t="s">
        <v>69</v>
      </c>
    </row>
    <row r="589" spans="1:7" x14ac:dyDescent="0.25">
      <c r="A589" s="10">
        <v>2024</v>
      </c>
      <c r="B589" s="10" t="s">
        <v>10</v>
      </c>
      <c r="C589" s="22" t="s">
        <v>69</v>
      </c>
      <c r="D589" s="29" t="s">
        <v>136</v>
      </c>
      <c r="E589" s="32" t="s">
        <v>83</v>
      </c>
      <c r="F589" s="40">
        <v>-2.2000000000000002</v>
      </c>
      <c r="G589" s="22" t="s">
        <v>69</v>
      </c>
    </row>
    <row r="590" spans="1:7" x14ac:dyDescent="0.25">
      <c r="A590" s="10">
        <v>2024</v>
      </c>
      <c r="B590" s="10" t="s">
        <v>10</v>
      </c>
      <c r="C590" s="22" t="s">
        <v>69</v>
      </c>
      <c r="D590" s="29" t="s">
        <v>136</v>
      </c>
      <c r="E590" s="32" t="s">
        <v>84</v>
      </c>
      <c r="F590" s="40">
        <v>-9.4600000000000009</v>
      </c>
      <c r="G590" s="22" t="s">
        <v>69</v>
      </c>
    </row>
    <row r="591" spans="1:7" x14ac:dyDescent="0.25">
      <c r="A591" s="10">
        <v>2024</v>
      </c>
      <c r="B591" s="10" t="s">
        <v>10</v>
      </c>
      <c r="C591" s="22" t="s">
        <v>69</v>
      </c>
      <c r="D591" s="29" t="s">
        <v>136</v>
      </c>
      <c r="E591" s="32" t="s">
        <v>85</v>
      </c>
      <c r="F591" s="40">
        <v>-22.13</v>
      </c>
      <c r="G591" s="22" t="s">
        <v>69</v>
      </c>
    </row>
    <row r="592" spans="1:7" x14ac:dyDescent="0.25">
      <c r="A592" s="10">
        <v>2024</v>
      </c>
      <c r="B592" s="10" t="s">
        <v>10</v>
      </c>
      <c r="C592" s="22" t="s">
        <v>69</v>
      </c>
      <c r="D592" s="29" t="s">
        <v>136</v>
      </c>
      <c r="E592" s="32" t="s">
        <v>82</v>
      </c>
      <c r="F592" s="40">
        <v>-28.4</v>
      </c>
      <c r="G592" s="22" t="s">
        <v>69</v>
      </c>
    </row>
    <row r="593" spans="1:7" x14ac:dyDescent="0.25">
      <c r="A593" s="10">
        <v>2024</v>
      </c>
      <c r="B593" s="10" t="s">
        <v>10</v>
      </c>
      <c r="C593" s="22" t="s">
        <v>69</v>
      </c>
      <c r="D593" s="29" t="s">
        <v>136</v>
      </c>
      <c r="E593" s="32" t="s">
        <v>86</v>
      </c>
      <c r="F593" s="40">
        <v>-19.22</v>
      </c>
      <c r="G593" s="22" t="s">
        <v>69</v>
      </c>
    </row>
    <row r="594" spans="1:7" x14ac:dyDescent="0.25">
      <c r="A594" s="10">
        <v>2024</v>
      </c>
      <c r="B594" s="10" t="s">
        <v>10</v>
      </c>
      <c r="C594" s="22" t="s">
        <v>69</v>
      </c>
      <c r="D594" s="29" t="s">
        <v>136</v>
      </c>
      <c r="E594" s="32" t="s">
        <v>87</v>
      </c>
      <c r="F594" s="40">
        <v>-6.5</v>
      </c>
      <c r="G594" s="22" t="s">
        <v>69</v>
      </c>
    </row>
    <row r="595" spans="1:7" x14ac:dyDescent="0.25">
      <c r="A595" s="10">
        <v>2024</v>
      </c>
      <c r="B595" s="10" t="s">
        <v>10</v>
      </c>
      <c r="C595" s="22" t="s">
        <v>69</v>
      </c>
      <c r="D595" s="29" t="s">
        <v>137</v>
      </c>
      <c r="E595" s="32" t="s">
        <v>109</v>
      </c>
      <c r="F595" s="40">
        <v>-1.88</v>
      </c>
      <c r="G595" s="22" t="s">
        <v>69</v>
      </c>
    </row>
    <row r="596" spans="1:7" x14ac:dyDescent="0.25">
      <c r="A596" s="10">
        <v>2024</v>
      </c>
      <c r="B596" s="10" t="s">
        <v>10</v>
      </c>
      <c r="C596" s="22" t="s">
        <v>69</v>
      </c>
      <c r="D596" s="29" t="s">
        <v>137</v>
      </c>
      <c r="E596" s="32" t="s">
        <v>88</v>
      </c>
      <c r="F596" s="40">
        <v>-7.27</v>
      </c>
      <c r="G596" s="22" t="s">
        <v>69</v>
      </c>
    </row>
    <row r="597" spans="1:7" x14ac:dyDescent="0.25">
      <c r="A597" s="10">
        <v>2024</v>
      </c>
      <c r="B597" s="10" t="s">
        <v>10</v>
      </c>
      <c r="C597" s="22" t="s">
        <v>69</v>
      </c>
      <c r="D597" s="29" t="s">
        <v>137</v>
      </c>
      <c r="E597" s="32" t="s">
        <v>83</v>
      </c>
      <c r="F597" s="40">
        <v>-14.35</v>
      </c>
      <c r="G597" s="22" t="s">
        <v>69</v>
      </c>
    </row>
    <row r="598" spans="1:7" x14ac:dyDescent="0.25">
      <c r="A598" s="10">
        <v>2024</v>
      </c>
      <c r="B598" s="10" t="s">
        <v>10</v>
      </c>
      <c r="C598" s="22" t="s">
        <v>69</v>
      </c>
      <c r="D598" s="29" t="s">
        <v>137</v>
      </c>
      <c r="E598" s="32" t="s">
        <v>84</v>
      </c>
      <c r="F598" s="40">
        <v>-8.91</v>
      </c>
      <c r="G598" s="22" t="s">
        <v>69</v>
      </c>
    </row>
    <row r="599" spans="1:7" x14ac:dyDescent="0.25">
      <c r="A599" s="10">
        <v>2024</v>
      </c>
      <c r="B599" s="10" t="s">
        <v>10</v>
      </c>
      <c r="C599" s="22" t="s">
        <v>69</v>
      </c>
      <c r="D599" s="29" t="s">
        <v>137</v>
      </c>
      <c r="E599" s="32" t="s">
        <v>85</v>
      </c>
      <c r="F599" s="40">
        <v>-14.35</v>
      </c>
      <c r="G599" s="22" t="s">
        <v>69</v>
      </c>
    </row>
    <row r="600" spans="1:7" x14ac:dyDescent="0.25">
      <c r="A600" s="10">
        <v>2024</v>
      </c>
      <c r="B600" s="10" t="s">
        <v>10</v>
      </c>
      <c r="C600" s="22" t="s">
        <v>69</v>
      </c>
      <c r="D600" s="29" t="s">
        <v>137</v>
      </c>
      <c r="E600" s="32" t="s">
        <v>82</v>
      </c>
      <c r="F600" s="40">
        <v>-25.4</v>
      </c>
      <c r="G600" s="22" t="s">
        <v>69</v>
      </c>
    </row>
    <row r="601" spans="1:7" x14ac:dyDescent="0.25">
      <c r="A601" s="10">
        <v>2024</v>
      </c>
      <c r="B601" s="10" t="s">
        <v>10</v>
      </c>
      <c r="C601" s="22" t="s">
        <v>69</v>
      </c>
      <c r="D601" s="29" t="s">
        <v>137</v>
      </c>
      <c r="E601" s="32" t="s">
        <v>86</v>
      </c>
      <c r="F601" s="40">
        <v>-28.52</v>
      </c>
      <c r="G601" s="22" t="s">
        <v>69</v>
      </c>
    </row>
    <row r="602" spans="1:7" x14ac:dyDescent="0.25">
      <c r="A602" s="10">
        <v>2024</v>
      </c>
      <c r="B602" s="10" t="s">
        <v>10</v>
      </c>
      <c r="C602" s="22" t="s">
        <v>69</v>
      </c>
      <c r="D602" s="29" t="s">
        <v>137</v>
      </c>
      <c r="E602" s="32" t="s">
        <v>87</v>
      </c>
      <c r="F602" s="40">
        <v>-4.84</v>
      </c>
      <c r="G602" s="22" t="s">
        <v>69</v>
      </c>
    </row>
    <row r="603" spans="1:7" x14ac:dyDescent="0.25">
      <c r="A603" s="10">
        <v>2024</v>
      </c>
      <c r="B603" s="10" t="s">
        <v>10</v>
      </c>
      <c r="C603" s="22" t="s">
        <v>69</v>
      </c>
      <c r="D603" s="29" t="s">
        <v>138</v>
      </c>
      <c r="E603" s="32" t="s">
        <v>87</v>
      </c>
      <c r="F603" s="40">
        <v>-0.01</v>
      </c>
      <c r="G603" s="22" t="s">
        <v>69</v>
      </c>
    </row>
    <row r="604" spans="1:7" x14ac:dyDescent="0.25">
      <c r="A604" s="10">
        <v>2024</v>
      </c>
      <c r="B604" s="10" t="s">
        <v>10</v>
      </c>
      <c r="C604" s="22" t="s">
        <v>69</v>
      </c>
      <c r="D604" s="29" t="s">
        <v>139</v>
      </c>
      <c r="E604" s="32" t="s">
        <v>109</v>
      </c>
      <c r="F604" s="40">
        <v>-0.06</v>
      </c>
      <c r="G604" s="22" t="s">
        <v>69</v>
      </c>
    </row>
    <row r="605" spans="1:7" x14ac:dyDescent="0.25">
      <c r="A605" s="10">
        <v>2024</v>
      </c>
      <c r="B605" s="10" t="s">
        <v>10</v>
      </c>
      <c r="C605" s="22" t="s">
        <v>69</v>
      </c>
      <c r="D605" s="29" t="s">
        <v>139</v>
      </c>
      <c r="E605" s="32" t="s">
        <v>88</v>
      </c>
      <c r="F605" s="40">
        <v>-10.08</v>
      </c>
      <c r="G605" s="22" t="s">
        <v>69</v>
      </c>
    </row>
    <row r="606" spans="1:7" x14ac:dyDescent="0.25">
      <c r="A606" s="10">
        <v>2024</v>
      </c>
      <c r="B606" s="10" t="s">
        <v>10</v>
      </c>
      <c r="C606" s="22" t="s">
        <v>69</v>
      </c>
      <c r="D606" s="29" t="s">
        <v>139</v>
      </c>
      <c r="E606" s="32" t="s">
        <v>83</v>
      </c>
      <c r="F606" s="40">
        <v>-28.87</v>
      </c>
      <c r="G606" s="22" t="s">
        <v>69</v>
      </c>
    </row>
    <row r="607" spans="1:7" x14ac:dyDescent="0.25">
      <c r="A607" s="10">
        <v>2024</v>
      </c>
      <c r="B607" s="10" t="s">
        <v>10</v>
      </c>
      <c r="C607" s="22" t="s">
        <v>69</v>
      </c>
      <c r="D607" s="29" t="s">
        <v>139</v>
      </c>
      <c r="E607" s="32" t="s">
        <v>84</v>
      </c>
      <c r="F607" s="40">
        <v>-44.68</v>
      </c>
      <c r="G607" s="22" t="s">
        <v>69</v>
      </c>
    </row>
    <row r="608" spans="1:7" x14ac:dyDescent="0.25">
      <c r="A608" s="10">
        <v>2024</v>
      </c>
      <c r="B608" s="10" t="s">
        <v>10</v>
      </c>
      <c r="C608" s="22" t="s">
        <v>69</v>
      </c>
      <c r="D608" s="29" t="s">
        <v>139</v>
      </c>
      <c r="E608" s="32" t="s">
        <v>85</v>
      </c>
      <c r="F608" s="40">
        <v>-65.47</v>
      </c>
      <c r="G608" s="22" t="s">
        <v>69</v>
      </c>
    </row>
    <row r="609" spans="1:7" x14ac:dyDescent="0.25">
      <c r="A609" s="10">
        <v>2024</v>
      </c>
      <c r="B609" s="10" t="s">
        <v>10</v>
      </c>
      <c r="C609" s="22" t="s">
        <v>69</v>
      </c>
      <c r="D609" s="29" t="s">
        <v>139</v>
      </c>
      <c r="E609" s="32" t="s">
        <v>82</v>
      </c>
      <c r="F609" s="40">
        <v>-80.02</v>
      </c>
      <c r="G609" s="22" t="s">
        <v>69</v>
      </c>
    </row>
    <row r="610" spans="1:7" x14ac:dyDescent="0.25">
      <c r="A610" s="10">
        <v>2024</v>
      </c>
      <c r="B610" s="10" t="s">
        <v>10</v>
      </c>
      <c r="C610" s="22" t="s">
        <v>69</v>
      </c>
      <c r="D610" s="29" t="s">
        <v>139</v>
      </c>
      <c r="E610" s="32" t="s">
        <v>86</v>
      </c>
      <c r="F610" s="40">
        <v>-55.93</v>
      </c>
      <c r="G610" s="22" t="s">
        <v>69</v>
      </c>
    </row>
    <row r="611" spans="1:7" x14ac:dyDescent="0.25">
      <c r="A611" s="10">
        <v>2024</v>
      </c>
      <c r="B611" s="10" t="s">
        <v>10</v>
      </c>
      <c r="C611" s="22" t="s">
        <v>69</v>
      </c>
      <c r="D611" s="29" t="s">
        <v>139</v>
      </c>
      <c r="E611" s="32" t="s">
        <v>87</v>
      </c>
      <c r="F611" s="40">
        <v>-28.08</v>
      </c>
      <c r="G611" s="22" t="s">
        <v>69</v>
      </c>
    </row>
    <row r="612" spans="1:7" x14ac:dyDescent="0.25">
      <c r="A612" s="10">
        <v>2024</v>
      </c>
      <c r="B612" s="10" t="s">
        <v>10</v>
      </c>
      <c r="C612" s="22" t="s">
        <v>69</v>
      </c>
      <c r="D612" s="29" t="s">
        <v>139</v>
      </c>
      <c r="E612" s="32" t="s">
        <v>89</v>
      </c>
      <c r="F612" s="40">
        <v>-2.36</v>
      </c>
      <c r="G612" s="22" t="s">
        <v>69</v>
      </c>
    </row>
    <row r="613" spans="1:7" x14ac:dyDescent="0.25">
      <c r="A613" s="10">
        <v>2024</v>
      </c>
      <c r="B613" s="10" t="s">
        <v>10</v>
      </c>
      <c r="C613" s="22" t="s">
        <v>69</v>
      </c>
      <c r="D613" s="29" t="s">
        <v>140</v>
      </c>
      <c r="E613" s="32" t="s">
        <v>120</v>
      </c>
      <c r="F613" s="40">
        <v>-0.02</v>
      </c>
      <c r="G613" s="22" t="s">
        <v>69</v>
      </c>
    </row>
    <row r="614" spans="1:7" x14ac:dyDescent="0.25">
      <c r="A614" s="10">
        <v>2024</v>
      </c>
      <c r="B614" s="10" t="s">
        <v>10</v>
      </c>
      <c r="C614" s="22" t="s">
        <v>69</v>
      </c>
      <c r="D614" s="29" t="s">
        <v>140</v>
      </c>
      <c r="E614" s="32" t="s">
        <v>109</v>
      </c>
      <c r="F614" s="40">
        <v>-1.26</v>
      </c>
      <c r="G614" s="22" t="s">
        <v>69</v>
      </c>
    </row>
    <row r="615" spans="1:7" x14ac:dyDescent="0.25">
      <c r="A615" s="10">
        <v>2024</v>
      </c>
      <c r="B615" s="10" t="s">
        <v>10</v>
      </c>
      <c r="C615" s="22" t="s">
        <v>69</v>
      </c>
      <c r="D615" s="29" t="s">
        <v>140</v>
      </c>
      <c r="E615" s="32" t="s">
        <v>88</v>
      </c>
      <c r="F615" s="40">
        <v>-10.01</v>
      </c>
      <c r="G615" s="22" t="s">
        <v>69</v>
      </c>
    </row>
    <row r="616" spans="1:7" x14ac:dyDescent="0.25">
      <c r="A616" s="10">
        <v>2024</v>
      </c>
      <c r="B616" s="10" t="s">
        <v>10</v>
      </c>
      <c r="C616" s="22" t="s">
        <v>69</v>
      </c>
      <c r="D616" s="29" t="s">
        <v>140</v>
      </c>
      <c r="E616" s="32" t="s">
        <v>83</v>
      </c>
      <c r="F616" s="40">
        <v>-13.34</v>
      </c>
      <c r="G616" s="22" t="s">
        <v>69</v>
      </c>
    </row>
    <row r="617" spans="1:7" x14ac:dyDescent="0.25">
      <c r="A617" s="10">
        <v>2024</v>
      </c>
      <c r="B617" s="10" t="s">
        <v>10</v>
      </c>
      <c r="C617" s="22" t="s">
        <v>69</v>
      </c>
      <c r="D617" s="29" t="s">
        <v>140</v>
      </c>
      <c r="E617" s="32" t="s">
        <v>84</v>
      </c>
      <c r="F617" s="40">
        <v>-20.010000000000002</v>
      </c>
      <c r="G617" s="22" t="s">
        <v>69</v>
      </c>
    </row>
    <row r="618" spans="1:7" x14ac:dyDescent="0.25">
      <c r="A618" s="10">
        <v>2024</v>
      </c>
      <c r="B618" s="10" t="s">
        <v>10</v>
      </c>
      <c r="C618" s="22" t="s">
        <v>69</v>
      </c>
      <c r="D618" s="29" t="s">
        <v>140</v>
      </c>
      <c r="E618" s="32" t="s">
        <v>85</v>
      </c>
      <c r="F618" s="40">
        <v>-30.01</v>
      </c>
      <c r="G618" s="22" t="s">
        <v>69</v>
      </c>
    </row>
    <row r="619" spans="1:7" x14ac:dyDescent="0.25">
      <c r="A619" s="10">
        <v>2024</v>
      </c>
      <c r="B619" s="10" t="s">
        <v>10</v>
      </c>
      <c r="C619" s="22" t="s">
        <v>69</v>
      </c>
      <c r="D619" s="29" t="s">
        <v>140</v>
      </c>
      <c r="E619" s="32" t="s">
        <v>82</v>
      </c>
      <c r="F619" s="40">
        <v>-35.68</v>
      </c>
      <c r="G619" s="22" t="s">
        <v>69</v>
      </c>
    </row>
    <row r="620" spans="1:7" x14ac:dyDescent="0.25">
      <c r="A620" s="10">
        <v>2024</v>
      </c>
      <c r="B620" s="10" t="s">
        <v>10</v>
      </c>
      <c r="C620" s="22" t="s">
        <v>69</v>
      </c>
      <c r="D620" s="29" t="s">
        <v>140</v>
      </c>
      <c r="E620" s="32" t="s">
        <v>86</v>
      </c>
      <c r="F620" s="40">
        <v>-29.05</v>
      </c>
      <c r="G620" s="22" t="s">
        <v>69</v>
      </c>
    </row>
    <row r="621" spans="1:7" x14ac:dyDescent="0.25">
      <c r="A621" s="10">
        <v>2024</v>
      </c>
      <c r="B621" s="10" t="s">
        <v>10</v>
      </c>
      <c r="C621" s="22" t="s">
        <v>69</v>
      </c>
      <c r="D621" s="29" t="s">
        <v>140</v>
      </c>
      <c r="E621" s="32" t="s">
        <v>87</v>
      </c>
      <c r="F621" s="40">
        <v>-9.52</v>
      </c>
      <c r="G621" s="22" t="s">
        <v>69</v>
      </c>
    </row>
    <row r="622" spans="1:7" x14ac:dyDescent="0.25">
      <c r="A622" s="10">
        <v>2024</v>
      </c>
      <c r="B622" s="10" t="s">
        <v>10</v>
      </c>
      <c r="C622" s="22" t="s">
        <v>69</v>
      </c>
      <c r="D622" s="29" t="s">
        <v>140</v>
      </c>
      <c r="E622" s="32" t="s">
        <v>89</v>
      </c>
      <c r="F622" s="40">
        <v>-0.06</v>
      </c>
      <c r="G622" s="22" t="s">
        <v>69</v>
      </c>
    </row>
    <row r="623" spans="1:7" x14ac:dyDescent="0.25">
      <c r="A623" s="10">
        <v>2024</v>
      </c>
      <c r="B623" s="10" t="s">
        <v>10</v>
      </c>
      <c r="C623" s="22" t="s">
        <v>69</v>
      </c>
      <c r="D623" s="29" t="s">
        <v>141</v>
      </c>
      <c r="E623" s="32" t="s">
        <v>83</v>
      </c>
      <c r="F623" s="40">
        <v>-0.05</v>
      </c>
      <c r="G623" s="22" t="s">
        <v>69</v>
      </c>
    </row>
    <row r="624" spans="1:7" x14ac:dyDescent="0.25">
      <c r="A624" s="10">
        <v>2024</v>
      </c>
      <c r="B624" s="10" t="s">
        <v>10</v>
      </c>
      <c r="C624" s="22" t="s">
        <v>69</v>
      </c>
      <c r="D624" s="29" t="s">
        <v>141</v>
      </c>
      <c r="E624" s="32" t="s">
        <v>84</v>
      </c>
      <c r="F624" s="40">
        <v>-0.09</v>
      </c>
      <c r="G624" s="22" t="s">
        <v>69</v>
      </c>
    </row>
    <row r="625" spans="1:10" x14ac:dyDescent="0.25">
      <c r="A625" s="10">
        <v>2024</v>
      </c>
      <c r="B625" s="10" t="s">
        <v>10</v>
      </c>
      <c r="C625" s="22" t="s">
        <v>69</v>
      </c>
      <c r="D625" s="29" t="s">
        <v>141</v>
      </c>
      <c r="E625" s="32" t="s">
        <v>85</v>
      </c>
      <c r="F625" s="40">
        <v>-1</v>
      </c>
      <c r="G625" s="22" t="s">
        <v>69</v>
      </c>
    </row>
    <row r="626" spans="1:10" x14ac:dyDescent="0.25">
      <c r="A626" s="10">
        <v>2024</v>
      </c>
      <c r="B626" s="10" t="s">
        <v>10</v>
      </c>
      <c r="C626" s="22" t="s">
        <v>69</v>
      </c>
      <c r="D626" s="29" t="s">
        <v>141</v>
      </c>
      <c r="E626" s="32" t="s">
        <v>82</v>
      </c>
      <c r="F626" s="40">
        <v>-2.2000000000000002</v>
      </c>
      <c r="G626" s="22" t="s">
        <v>69</v>
      </c>
    </row>
    <row r="627" spans="1:10" x14ac:dyDescent="0.25">
      <c r="A627" s="10">
        <v>2024</v>
      </c>
      <c r="B627" s="10" t="s">
        <v>10</v>
      </c>
      <c r="C627" s="22" t="s">
        <v>69</v>
      </c>
      <c r="D627" s="29" t="s">
        <v>141</v>
      </c>
      <c r="E627" s="32" t="s">
        <v>86</v>
      </c>
      <c r="F627" s="40">
        <v>-2</v>
      </c>
      <c r="G627" s="22" t="s">
        <v>69</v>
      </c>
    </row>
    <row r="628" spans="1:10" x14ac:dyDescent="0.25">
      <c r="A628" s="10">
        <v>2024</v>
      </c>
      <c r="B628" s="10" t="s">
        <v>10</v>
      </c>
      <c r="C628" s="22" t="s">
        <v>69</v>
      </c>
      <c r="D628" s="29" t="s">
        <v>141</v>
      </c>
      <c r="E628" s="32" t="s">
        <v>87</v>
      </c>
      <c r="F628" s="40">
        <v>-0.08</v>
      </c>
      <c r="G628" s="22" t="s">
        <v>69</v>
      </c>
    </row>
    <row r="629" spans="1:10" x14ac:dyDescent="0.25">
      <c r="A629" s="10">
        <v>2024</v>
      </c>
      <c r="B629" s="10" t="s">
        <v>10</v>
      </c>
      <c r="C629" s="22" t="s">
        <v>69</v>
      </c>
      <c r="D629" s="29" t="s">
        <v>142</v>
      </c>
      <c r="E629" s="32" t="s">
        <v>85</v>
      </c>
      <c r="F629" s="40">
        <v>-0.05</v>
      </c>
      <c r="G629" s="22" t="s">
        <v>69</v>
      </c>
      <c r="I629" s="95"/>
      <c r="J629" s="95"/>
    </row>
    <row r="630" spans="1:10" x14ac:dyDescent="0.25">
      <c r="A630" s="10">
        <v>2024</v>
      </c>
      <c r="B630" s="10" t="s">
        <v>10</v>
      </c>
      <c r="C630" s="22" t="s">
        <v>69</v>
      </c>
      <c r="D630" s="29" t="s">
        <v>142</v>
      </c>
      <c r="E630" s="32" t="s">
        <v>82</v>
      </c>
      <c r="F630" s="40">
        <v>-0.04</v>
      </c>
      <c r="G630" s="22" t="s">
        <v>69</v>
      </c>
      <c r="I630" s="95"/>
      <c r="J630" s="95"/>
    </row>
    <row r="631" spans="1:10" x14ac:dyDescent="0.25">
      <c r="A631" s="10">
        <v>2024</v>
      </c>
      <c r="B631" s="10" t="s">
        <v>10</v>
      </c>
      <c r="C631" s="22" t="s">
        <v>69</v>
      </c>
      <c r="D631" s="29" t="s">
        <v>143</v>
      </c>
      <c r="E631" s="32" t="s">
        <v>85</v>
      </c>
      <c r="F631" s="40">
        <v>-0.01</v>
      </c>
      <c r="G631" s="22" t="s">
        <v>69</v>
      </c>
    </row>
    <row r="632" spans="1:10" x14ac:dyDescent="0.25">
      <c r="A632" s="10">
        <v>2024</v>
      </c>
      <c r="B632" s="10" t="s">
        <v>10</v>
      </c>
      <c r="C632" s="22" t="s">
        <v>69</v>
      </c>
      <c r="D632" s="29" t="s">
        <v>143</v>
      </c>
      <c r="E632" s="32" t="s">
        <v>82</v>
      </c>
      <c r="F632" s="40">
        <v>-2.06</v>
      </c>
      <c r="G632" s="22" t="s">
        <v>69</v>
      </c>
    </row>
    <row r="633" spans="1:10" x14ac:dyDescent="0.25">
      <c r="A633" s="10">
        <v>2024</v>
      </c>
      <c r="B633" s="10" t="s">
        <v>10</v>
      </c>
      <c r="C633" s="22" t="s">
        <v>69</v>
      </c>
      <c r="D633" s="29" t="s">
        <v>143</v>
      </c>
      <c r="E633" s="32" t="s">
        <v>86</v>
      </c>
      <c r="F633" s="40">
        <v>-0.01</v>
      </c>
      <c r="G633" s="22" t="s">
        <v>69</v>
      </c>
    </row>
    <row r="634" spans="1:10" x14ac:dyDescent="0.25">
      <c r="A634" s="10">
        <v>2024</v>
      </c>
      <c r="B634" s="10" t="s">
        <v>10</v>
      </c>
      <c r="C634" s="22" t="s">
        <v>69</v>
      </c>
      <c r="D634" s="29" t="s">
        <v>144</v>
      </c>
      <c r="E634" s="32" t="s">
        <v>85</v>
      </c>
      <c r="F634" s="40">
        <v>-0.19</v>
      </c>
      <c r="G634" s="22" t="s">
        <v>69</v>
      </c>
    </row>
    <row r="635" spans="1:10" x14ac:dyDescent="0.25">
      <c r="A635" s="10">
        <v>2024</v>
      </c>
      <c r="B635" s="10" t="s">
        <v>10</v>
      </c>
      <c r="C635" s="22" t="s">
        <v>69</v>
      </c>
      <c r="D635" s="29" t="s">
        <v>144</v>
      </c>
      <c r="E635" s="32" t="s">
        <v>82</v>
      </c>
      <c r="F635" s="40">
        <v>-0.06</v>
      </c>
      <c r="G635" s="22" t="s">
        <v>69</v>
      </c>
    </row>
    <row r="636" spans="1:10" x14ac:dyDescent="0.25">
      <c r="A636" s="10">
        <v>2024</v>
      </c>
      <c r="B636" s="10" t="s">
        <v>10</v>
      </c>
      <c r="C636" s="22" t="s">
        <v>69</v>
      </c>
      <c r="D636" s="29" t="s">
        <v>145</v>
      </c>
      <c r="E636" s="32" t="s">
        <v>84</v>
      </c>
      <c r="F636" s="40">
        <v>-0.02</v>
      </c>
      <c r="G636" s="22" t="s">
        <v>69</v>
      </c>
    </row>
    <row r="637" spans="1:10" x14ac:dyDescent="0.25">
      <c r="A637" s="10">
        <v>2024</v>
      </c>
      <c r="B637" s="10" t="s">
        <v>10</v>
      </c>
      <c r="C637" s="22" t="s">
        <v>69</v>
      </c>
      <c r="D637" s="29" t="s">
        <v>145</v>
      </c>
      <c r="E637" s="32" t="s">
        <v>85</v>
      </c>
      <c r="F637" s="40">
        <v>-1.51</v>
      </c>
      <c r="G637" s="22" t="s">
        <v>69</v>
      </c>
    </row>
    <row r="638" spans="1:10" x14ac:dyDescent="0.25">
      <c r="A638" s="10">
        <v>2024</v>
      </c>
      <c r="B638" s="10" t="s">
        <v>10</v>
      </c>
      <c r="C638" s="22" t="s">
        <v>69</v>
      </c>
      <c r="D638" s="29" t="s">
        <v>145</v>
      </c>
      <c r="E638" s="32" t="s">
        <v>82</v>
      </c>
      <c r="F638" s="40">
        <v>-1.0900000000000001</v>
      </c>
      <c r="G638" s="22" t="s">
        <v>69</v>
      </c>
    </row>
    <row r="639" spans="1:10" x14ac:dyDescent="0.25">
      <c r="A639" s="10">
        <v>2024</v>
      </c>
      <c r="B639" s="10" t="s">
        <v>11</v>
      </c>
      <c r="C639" s="22" t="s">
        <v>69</v>
      </c>
      <c r="D639" s="29" t="s">
        <v>146</v>
      </c>
      <c r="E639" s="32" t="s">
        <v>92</v>
      </c>
      <c r="F639" s="40">
        <v>-0.01</v>
      </c>
      <c r="G639" s="22" t="s">
        <v>56</v>
      </c>
    </row>
    <row r="640" spans="1:10" x14ac:dyDescent="0.25">
      <c r="A640" s="10">
        <v>2024</v>
      </c>
      <c r="B640" s="10" t="s">
        <v>11</v>
      </c>
      <c r="C640" s="22" t="s">
        <v>69</v>
      </c>
      <c r="D640" s="29" t="s">
        <v>146</v>
      </c>
      <c r="E640" s="32" t="s">
        <v>93</v>
      </c>
      <c r="F640" s="40">
        <v>-0.53</v>
      </c>
      <c r="G640" s="22" t="s">
        <v>56</v>
      </c>
    </row>
    <row r="641" spans="1:7" x14ac:dyDescent="0.25">
      <c r="A641" s="10">
        <v>2024</v>
      </c>
      <c r="B641" s="10" t="s">
        <v>11</v>
      </c>
      <c r="C641" s="22" t="s">
        <v>69</v>
      </c>
      <c r="D641" s="29" t="s">
        <v>146</v>
      </c>
      <c r="E641" s="32" t="s">
        <v>94</v>
      </c>
      <c r="F641" s="40">
        <v>-0.84</v>
      </c>
      <c r="G641" s="22" t="s">
        <v>56</v>
      </c>
    </row>
    <row r="642" spans="1:7" x14ac:dyDescent="0.25">
      <c r="A642" s="10">
        <v>2024</v>
      </c>
      <c r="B642" s="10" t="s">
        <v>11</v>
      </c>
      <c r="C642" s="22" t="s">
        <v>69</v>
      </c>
      <c r="D642" s="29" t="s">
        <v>146</v>
      </c>
      <c r="E642" s="32" t="s">
        <v>95</v>
      </c>
      <c r="F642" s="40">
        <v>-0.01</v>
      </c>
      <c r="G642" s="22" t="s">
        <v>56</v>
      </c>
    </row>
    <row r="643" spans="1:7" x14ac:dyDescent="0.25">
      <c r="A643" s="10">
        <v>2024</v>
      </c>
      <c r="B643" s="10" t="s">
        <v>11</v>
      </c>
      <c r="C643" s="22" t="s">
        <v>69</v>
      </c>
      <c r="D643" s="29" t="s">
        <v>146</v>
      </c>
      <c r="E643" s="32" t="s">
        <v>84</v>
      </c>
      <c r="F643" s="40">
        <v>-0.01</v>
      </c>
      <c r="G643" s="22" t="s">
        <v>69</v>
      </c>
    </row>
    <row r="644" spans="1:7" x14ac:dyDescent="0.25">
      <c r="A644" s="10">
        <v>2024</v>
      </c>
      <c r="B644" s="10" t="s">
        <v>11</v>
      </c>
      <c r="C644" s="22" t="s">
        <v>69</v>
      </c>
      <c r="D644" s="29" t="s">
        <v>146</v>
      </c>
      <c r="E644" s="32" t="s">
        <v>85</v>
      </c>
      <c r="F644" s="40">
        <v>-9.8000000000000007</v>
      </c>
      <c r="G644" s="22" t="s">
        <v>69</v>
      </c>
    </row>
    <row r="645" spans="1:7" x14ac:dyDescent="0.25">
      <c r="A645" s="10">
        <v>2024</v>
      </c>
      <c r="B645" s="10" t="s">
        <v>11</v>
      </c>
      <c r="C645" s="22" t="s">
        <v>69</v>
      </c>
      <c r="D645" s="29" t="s">
        <v>146</v>
      </c>
      <c r="E645" s="32" t="s">
        <v>82</v>
      </c>
      <c r="F645" s="40">
        <v>-20.93</v>
      </c>
      <c r="G645" s="22" t="s">
        <v>69</v>
      </c>
    </row>
    <row r="646" spans="1:7" x14ac:dyDescent="0.25">
      <c r="A646" s="10">
        <v>2024</v>
      </c>
      <c r="B646" s="10" t="s">
        <v>11</v>
      </c>
      <c r="C646" s="22" t="s">
        <v>69</v>
      </c>
      <c r="D646" s="29" t="s">
        <v>146</v>
      </c>
      <c r="E646" s="32" t="s">
        <v>86</v>
      </c>
      <c r="F646" s="40">
        <v>-18.03</v>
      </c>
      <c r="G646" s="22" t="s">
        <v>69</v>
      </c>
    </row>
    <row r="647" spans="1:7" x14ac:dyDescent="0.25">
      <c r="A647" s="10">
        <v>2024</v>
      </c>
      <c r="B647" s="10" t="s">
        <v>11</v>
      </c>
      <c r="C647" s="22" t="s">
        <v>69</v>
      </c>
      <c r="D647" s="29" t="s">
        <v>146</v>
      </c>
      <c r="E647" s="32" t="s">
        <v>87</v>
      </c>
      <c r="F647" s="40">
        <v>-12.21</v>
      </c>
      <c r="G647" s="22" t="s">
        <v>69</v>
      </c>
    </row>
    <row r="648" spans="1:7" x14ac:dyDescent="0.25">
      <c r="A648" s="10">
        <v>2024</v>
      </c>
      <c r="B648" s="10" t="s">
        <v>11</v>
      </c>
      <c r="C648" s="22" t="s">
        <v>69</v>
      </c>
      <c r="D648" s="29" t="s">
        <v>147</v>
      </c>
      <c r="E648" s="32" t="s">
        <v>88</v>
      </c>
      <c r="F648" s="40">
        <v>-9.57</v>
      </c>
      <c r="G648" s="22" t="s">
        <v>69</v>
      </c>
    </row>
    <row r="649" spans="1:7" x14ac:dyDescent="0.25">
      <c r="A649" s="10">
        <v>2024</v>
      </c>
      <c r="B649" s="10" t="s">
        <v>11</v>
      </c>
      <c r="C649" s="22" t="s">
        <v>69</v>
      </c>
      <c r="D649" s="29" t="s">
        <v>147</v>
      </c>
      <c r="E649" s="32" t="s">
        <v>83</v>
      </c>
      <c r="F649" s="40">
        <v>-28.12</v>
      </c>
      <c r="G649" s="22" t="s">
        <v>69</v>
      </c>
    </row>
    <row r="650" spans="1:7" x14ac:dyDescent="0.25">
      <c r="A650" s="10">
        <v>2024</v>
      </c>
      <c r="B650" s="10" t="s">
        <v>11</v>
      </c>
      <c r="C650" s="22" t="s">
        <v>69</v>
      </c>
      <c r="D650" s="29" t="s">
        <v>147</v>
      </c>
      <c r="E650" s="32" t="s">
        <v>84</v>
      </c>
      <c r="F650" s="40">
        <v>-28.91</v>
      </c>
      <c r="G650" s="22" t="s">
        <v>69</v>
      </c>
    </row>
    <row r="651" spans="1:7" x14ac:dyDescent="0.25">
      <c r="A651" s="10">
        <v>2024</v>
      </c>
      <c r="B651" s="10" t="s">
        <v>11</v>
      </c>
      <c r="C651" s="22" t="s">
        <v>69</v>
      </c>
      <c r="D651" s="29" t="s">
        <v>147</v>
      </c>
      <c r="E651" s="32" t="s">
        <v>85</v>
      </c>
      <c r="F651" s="40">
        <v>-28.33</v>
      </c>
      <c r="G651" s="22" t="s">
        <v>69</v>
      </c>
    </row>
    <row r="652" spans="1:7" x14ac:dyDescent="0.25">
      <c r="A652" s="10">
        <v>2024</v>
      </c>
      <c r="B652" s="10" t="s">
        <v>11</v>
      </c>
      <c r="C652" s="22" t="s">
        <v>69</v>
      </c>
      <c r="D652" s="29" t="s">
        <v>147</v>
      </c>
      <c r="E652" s="32" t="s">
        <v>82</v>
      </c>
      <c r="F652" s="40">
        <v>-48.08</v>
      </c>
      <c r="G652" s="22" t="s">
        <v>69</v>
      </c>
    </row>
    <row r="653" spans="1:7" x14ac:dyDescent="0.25">
      <c r="A653" s="10">
        <v>2024</v>
      </c>
      <c r="B653" s="10" t="s">
        <v>11</v>
      </c>
      <c r="C653" s="22" t="s">
        <v>69</v>
      </c>
      <c r="D653" s="29" t="s">
        <v>147</v>
      </c>
      <c r="E653" s="32" t="s">
        <v>86</v>
      </c>
      <c r="F653" s="40">
        <v>-54.63</v>
      </c>
      <c r="G653" s="22" t="s">
        <v>69</v>
      </c>
    </row>
    <row r="654" spans="1:7" x14ac:dyDescent="0.25">
      <c r="A654" s="10">
        <v>2024</v>
      </c>
      <c r="B654" s="10" t="s">
        <v>11</v>
      </c>
      <c r="C654" s="22" t="s">
        <v>69</v>
      </c>
      <c r="D654" s="29" t="s">
        <v>147</v>
      </c>
      <c r="E654" s="32" t="s">
        <v>87</v>
      </c>
      <c r="F654" s="40">
        <v>-45.93</v>
      </c>
      <c r="G654" s="22" t="s">
        <v>69</v>
      </c>
    </row>
    <row r="655" spans="1:7" x14ac:dyDescent="0.25">
      <c r="A655" s="10">
        <v>2024</v>
      </c>
      <c r="B655" s="10" t="s">
        <v>11</v>
      </c>
      <c r="C655" s="22" t="s">
        <v>69</v>
      </c>
      <c r="D655" s="29" t="s">
        <v>147</v>
      </c>
      <c r="E655" s="32" t="s">
        <v>89</v>
      </c>
      <c r="F655" s="40">
        <v>-20.09</v>
      </c>
      <c r="G655" s="22" t="s">
        <v>69</v>
      </c>
    </row>
    <row r="656" spans="1:7" x14ac:dyDescent="0.25">
      <c r="A656" s="10">
        <v>2024</v>
      </c>
      <c r="B656" s="10" t="s">
        <v>11</v>
      </c>
      <c r="C656" s="22" t="s">
        <v>69</v>
      </c>
      <c r="D656" s="29" t="s">
        <v>147</v>
      </c>
      <c r="E656" s="32" t="s">
        <v>148</v>
      </c>
      <c r="F656" s="40">
        <v>-0.82</v>
      </c>
      <c r="G656" s="22" t="s">
        <v>69</v>
      </c>
    </row>
    <row r="657" spans="1:7" x14ac:dyDescent="0.25">
      <c r="A657" s="10">
        <v>2024</v>
      </c>
      <c r="B657" s="10" t="s">
        <v>11</v>
      </c>
      <c r="C657" s="22" t="s">
        <v>69</v>
      </c>
      <c r="D657" s="29" t="s">
        <v>149</v>
      </c>
      <c r="E657" s="32" t="s">
        <v>120</v>
      </c>
      <c r="F657" s="40">
        <v>-0.52</v>
      </c>
      <c r="G657" s="22" t="s">
        <v>69</v>
      </c>
    </row>
    <row r="658" spans="1:7" x14ac:dyDescent="0.25">
      <c r="A658" s="10">
        <v>2024</v>
      </c>
      <c r="B658" s="10" t="s">
        <v>11</v>
      </c>
      <c r="C658" s="22" t="s">
        <v>69</v>
      </c>
      <c r="D658" s="29" t="s">
        <v>149</v>
      </c>
      <c r="E658" s="32" t="s">
        <v>109</v>
      </c>
      <c r="F658" s="40">
        <v>-6.08</v>
      </c>
      <c r="G658" s="22" t="s">
        <v>69</v>
      </c>
    </row>
    <row r="659" spans="1:7" x14ac:dyDescent="0.25">
      <c r="A659" s="10">
        <v>2024</v>
      </c>
      <c r="B659" s="10" t="s">
        <v>11</v>
      </c>
      <c r="C659" s="22" t="s">
        <v>69</v>
      </c>
      <c r="D659" s="29" t="s">
        <v>149</v>
      </c>
      <c r="E659" s="32" t="s">
        <v>88</v>
      </c>
      <c r="F659" s="40">
        <v>-9.2799999999999994</v>
      </c>
      <c r="G659" s="22" t="s">
        <v>69</v>
      </c>
    </row>
    <row r="660" spans="1:7" x14ac:dyDescent="0.25">
      <c r="A660" s="10">
        <v>2024</v>
      </c>
      <c r="B660" s="10" t="s">
        <v>11</v>
      </c>
      <c r="C660" s="22" t="s">
        <v>69</v>
      </c>
      <c r="D660" s="29" t="s">
        <v>149</v>
      </c>
      <c r="E660" s="32" t="s">
        <v>83</v>
      </c>
      <c r="F660" s="40">
        <v>-11.36</v>
      </c>
      <c r="G660" s="22" t="s">
        <v>69</v>
      </c>
    </row>
    <row r="661" spans="1:7" x14ac:dyDescent="0.25">
      <c r="A661" s="10">
        <v>2024</v>
      </c>
      <c r="B661" s="10" t="s">
        <v>11</v>
      </c>
      <c r="C661" s="22" t="s">
        <v>69</v>
      </c>
      <c r="D661" s="29" t="s">
        <v>149</v>
      </c>
      <c r="E661" s="32" t="s">
        <v>84</v>
      </c>
      <c r="F661" s="40">
        <v>-12.36</v>
      </c>
      <c r="G661" s="22" t="s">
        <v>69</v>
      </c>
    </row>
    <row r="662" spans="1:7" x14ac:dyDescent="0.25">
      <c r="A662" s="10">
        <v>2024</v>
      </c>
      <c r="B662" s="10" t="s">
        <v>11</v>
      </c>
      <c r="C662" s="22" t="s">
        <v>69</v>
      </c>
      <c r="D662" s="29" t="s">
        <v>149</v>
      </c>
      <c r="E662" s="32" t="s">
        <v>85</v>
      </c>
      <c r="F662" s="40">
        <v>-20.84</v>
      </c>
      <c r="G662" s="22" t="s">
        <v>69</v>
      </c>
    </row>
    <row r="663" spans="1:7" x14ac:dyDescent="0.25">
      <c r="A663" s="10">
        <v>2024</v>
      </c>
      <c r="B663" s="10" t="s">
        <v>11</v>
      </c>
      <c r="C663" s="22" t="s">
        <v>69</v>
      </c>
      <c r="D663" s="29" t="s">
        <v>149</v>
      </c>
      <c r="E663" s="32" t="s">
        <v>82</v>
      </c>
      <c r="F663" s="40">
        <v>-19.670000000000002</v>
      </c>
      <c r="G663" s="22" t="s">
        <v>69</v>
      </c>
    </row>
    <row r="664" spans="1:7" x14ac:dyDescent="0.25">
      <c r="A664" s="10">
        <v>2024</v>
      </c>
      <c r="B664" s="10" t="s">
        <v>11</v>
      </c>
      <c r="C664" s="22" t="s">
        <v>69</v>
      </c>
      <c r="D664" s="29" t="s">
        <v>149</v>
      </c>
      <c r="E664" s="32" t="s">
        <v>86</v>
      </c>
      <c r="F664" s="40">
        <v>-10.51</v>
      </c>
      <c r="G664" s="22" t="s">
        <v>69</v>
      </c>
    </row>
    <row r="665" spans="1:7" x14ac:dyDescent="0.25">
      <c r="A665" s="10">
        <v>2024</v>
      </c>
      <c r="B665" s="10" t="s">
        <v>11</v>
      </c>
      <c r="C665" s="22" t="s">
        <v>69</v>
      </c>
      <c r="D665" s="29" t="s">
        <v>149</v>
      </c>
      <c r="E665" s="32" t="s">
        <v>87</v>
      </c>
      <c r="F665" s="40">
        <v>-3.5</v>
      </c>
      <c r="G665" s="22" t="s">
        <v>69</v>
      </c>
    </row>
    <row r="666" spans="1:7" x14ac:dyDescent="0.25">
      <c r="A666" s="10">
        <v>2024</v>
      </c>
      <c r="B666" s="10" t="s">
        <v>11</v>
      </c>
      <c r="C666" s="22" t="s">
        <v>69</v>
      </c>
      <c r="D666" s="29" t="s">
        <v>150</v>
      </c>
      <c r="E666" s="32" t="s">
        <v>85</v>
      </c>
      <c r="F666" s="40">
        <v>-4.97</v>
      </c>
      <c r="G666" s="22" t="s">
        <v>69</v>
      </c>
    </row>
    <row r="667" spans="1:7" x14ac:dyDescent="0.25">
      <c r="A667" s="10">
        <v>2024</v>
      </c>
      <c r="B667" s="10" t="s">
        <v>11</v>
      </c>
      <c r="C667" s="22" t="s">
        <v>69</v>
      </c>
      <c r="D667" s="29" t="s">
        <v>150</v>
      </c>
      <c r="E667" s="32" t="s">
        <v>82</v>
      </c>
      <c r="F667" s="40">
        <v>-14.8</v>
      </c>
      <c r="G667" s="22" t="s">
        <v>69</v>
      </c>
    </row>
    <row r="668" spans="1:7" x14ac:dyDescent="0.25">
      <c r="A668" s="10">
        <v>2024</v>
      </c>
      <c r="B668" s="10" t="s">
        <v>11</v>
      </c>
      <c r="C668" s="22" t="s">
        <v>69</v>
      </c>
      <c r="D668" s="29" t="s">
        <v>150</v>
      </c>
      <c r="E668" s="32" t="s">
        <v>86</v>
      </c>
      <c r="F668" s="40">
        <v>-11.24</v>
      </c>
      <c r="G668" s="22" t="s">
        <v>69</v>
      </c>
    </row>
    <row r="669" spans="1:7" x14ac:dyDescent="0.25">
      <c r="A669" s="10">
        <v>2024</v>
      </c>
      <c r="B669" s="10" t="s">
        <v>11</v>
      </c>
      <c r="C669" s="22" t="s">
        <v>69</v>
      </c>
      <c r="D669" s="29" t="s">
        <v>150</v>
      </c>
      <c r="E669" s="32" t="s">
        <v>87</v>
      </c>
      <c r="F669" s="40">
        <v>-2.54</v>
      </c>
      <c r="G669" s="22" t="s">
        <v>69</v>
      </c>
    </row>
    <row r="670" spans="1:7" x14ac:dyDescent="0.25">
      <c r="A670" s="10">
        <v>2024</v>
      </c>
      <c r="B670" s="10" t="s">
        <v>11</v>
      </c>
      <c r="C670" s="22" t="s">
        <v>69</v>
      </c>
      <c r="D670" s="29" t="s">
        <v>151</v>
      </c>
      <c r="E670" s="32" t="s">
        <v>109</v>
      </c>
      <c r="F670" s="40">
        <v>-3.29</v>
      </c>
      <c r="G670" s="22" t="s">
        <v>69</v>
      </c>
    </row>
    <row r="671" spans="1:7" x14ac:dyDescent="0.25">
      <c r="A671" s="10">
        <v>2024</v>
      </c>
      <c r="B671" s="10" t="s">
        <v>11</v>
      </c>
      <c r="C671" s="22" t="s">
        <v>69</v>
      </c>
      <c r="D671" s="29" t="s">
        <v>151</v>
      </c>
      <c r="E671" s="32" t="s">
        <v>88</v>
      </c>
      <c r="F671" s="40">
        <v>-21.03</v>
      </c>
      <c r="G671" s="22" t="s">
        <v>69</v>
      </c>
    </row>
    <row r="672" spans="1:7" x14ac:dyDescent="0.25">
      <c r="A672" s="10">
        <v>2024</v>
      </c>
      <c r="B672" s="10" t="s">
        <v>11</v>
      </c>
      <c r="C672" s="22" t="s">
        <v>69</v>
      </c>
      <c r="D672" s="29" t="s">
        <v>151</v>
      </c>
      <c r="E672" s="32" t="s">
        <v>83</v>
      </c>
      <c r="F672" s="40">
        <v>-40.51</v>
      </c>
      <c r="G672" s="22" t="s">
        <v>69</v>
      </c>
    </row>
    <row r="673" spans="1:7" x14ac:dyDescent="0.25">
      <c r="A673" s="10">
        <v>2024</v>
      </c>
      <c r="B673" s="10" t="s">
        <v>11</v>
      </c>
      <c r="C673" s="22" t="s">
        <v>69</v>
      </c>
      <c r="D673" s="29" t="s">
        <v>151</v>
      </c>
      <c r="E673" s="32" t="s">
        <v>84</v>
      </c>
      <c r="F673" s="40">
        <v>-59.43</v>
      </c>
      <c r="G673" s="22" t="s">
        <v>69</v>
      </c>
    </row>
    <row r="674" spans="1:7" x14ac:dyDescent="0.25">
      <c r="A674" s="10">
        <v>2024</v>
      </c>
      <c r="B674" s="10" t="s">
        <v>11</v>
      </c>
      <c r="C674" s="22" t="s">
        <v>69</v>
      </c>
      <c r="D674" s="29" t="s">
        <v>151</v>
      </c>
      <c r="E674" s="32" t="s">
        <v>85</v>
      </c>
      <c r="F674" s="40">
        <v>-73.83</v>
      </c>
      <c r="G674" s="22" t="s">
        <v>69</v>
      </c>
    </row>
    <row r="675" spans="1:7" x14ac:dyDescent="0.25">
      <c r="A675" s="10">
        <v>2024</v>
      </c>
      <c r="B675" s="10" t="s">
        <v>11</v>
      </c>
      <c r="C675" s="22" t="s">
        <v>69</v>
      </c>
      <c r="D675" s="29" t="s">
        <v>151</v>
      </c>
      <c r="E675" s="32" t="s">
        <v>82</v>
      </c>
      <c r="F675" s="40">
        <v>-74.02</v>
      </c>
      <c r="G675" s="22" t="s">
        <v>69</v>
      </c>
    </row>
    <row r="676" spans="1:7" x14ac:dyDescent="0.25">
      <c r="A676" s="10">
        <v>2024</v>
      </c>
      <c r="B676" s="10" t="s">
        <v>11</v>
      </c>
      <c r="C676" s="22" t="s">
        <v>69</v>
      </c>
      <c r="D676" s="29" t="s">
        <v>151</v>
      </c>
      <c r="E676" s="32" t="s">
        <v>86</v>
      </c>
      <c r="F676" s="40">
        <v>-51.43</v>
      </c>
      <c r="G676" s="22" t="s">
        <v>69</v>
      </c>
    </row>
    <row r="677" spans="1:7" x14ac:dyDescent="0.25">
      <c r="A677" s="10">
        <v>2024</v>
      </c>
      <c r="B677" s="10" t="s">
        <v>11</v>
      </c>
      <c r="C677" s="22" t="s">
        <v>69</v>
      </c>
      <c r="D677" s="29" t="s">
        <v>151</v>
      </c>
      <c r="E677" s="32" t="s">
        <v>87</v>
      </c>
      <c r="F677" s="40">
        <v>-19.34</v>
      </c>
      <c r="G677" s="22" t="s">
        <v>69</v>
      </c>
    </row>
    <row r="678" spans="1:7" x14ac:dyDescent="0.25">
      <c r="A678" s="10">
        <v>2024</v>
      </c>
      <c r="B678" s="10" t="s">
        <v>11</v>
      </c>
      <c r="C678" s="22" t="s">
        <v>69</v>
      </c>
      <c r="D678" s="29" t="s">
        <v>152</v>
      </c>
      <c r="E678" s="32" t="s">
        <v>82</v>
      </c>
      <c r="F678" s="40">
        <v>-0.01</v>
      </c>
      <c r="G678" s="22" t="s">
        <v>69</v>
      </c>
    </row>
    <row r="679" spans="1:7" x14ac:dyDescent="0.25">
      <c r="A679" s="10">
        <v>2024</v>
      </c>
      <c r="B679" s="10" t="s">
        <v>11</v>
      </c>
      <c r="C679" s="22" t="s">
        <v>69</v>
      </c>
      <c r="D679" s="29" t="s">
        <v>153</v>
      </c>
      <c r="E679" s="32" t="s">
        <v>84</v>
      </c>
      <c r="F679" s="40">
        <v>-0.01</v>
      </c>
      <c r="G679" s="22" t="s">
        <v>69</v>
      </c>
    </row>
    <row r="680" spans="1:7" x14ac:dyDescent="0.25">
      <c r="A680" s="10">
        <v>2024</v>
      </c>
      <c r="B680" s="10" t="s">
        <v>11</v>
      </c>
      <c r="C680" s="22" t="s">
        <v>69</v>
      </c>
      <c r="D680" s="29" t="s">
        <v>153</v>
      </c>
      <c r="E680" s="32" t="s">
        <v>85</v>
      </c>
      <c r="F680" s="40">
        <v>-0.1</v>
      </c>
      <c r="G680" s="22" t="s">
        <v>69</v>
      </c>
    </row>
    <row r="681" spans="1:7" x14ac:dyDescent="0.25">
      <c r="A681" s="10">
        <v>2024</v>
      </c>
      <c r="B681" s="10" t="s">
        <v>11</v>
      </c>
      <c r="C681" s="22" t="s">
        <v>69</v>
      </c>
      <c r="D681" s="29" t="s">
        <v>153</v>
      </c>
      <c r="E681" s="32" t="s">
        <v>82</v>
      </c>
      <c r="F681" s="40">
        <v>-0.25</v>
      </c>
      <c r="G681" s="22" t="s">
        <v>69</v>
      </c>
    </row>
    <row r="682" spans="1:7" x14ac:dyDescent="0.25">
      <c r="A682" s="10">
        <v>2024</v>
      </c>
      <c r="B682" s="10" t="s">
        <v>11</v>
      </c>
      <c r="C682" s="22" t="s">
        <v>69</v>
      </c>
      <c r="D682" s="29" t="s">
        <v>153</v>
      </c>
      <c r="E682" s="32" t="s">
        <v>86</v>
      </c>
      <c r="F682" s="40">
        <v>-0.01</v>
      </c>
      <c r="G682" s="22" t="s">
        <v>69</v>
      </c>
    </row>
    <row r="683" spans="1:7" x14ac:dyDescent="0.25">
      <c r="A683" s="10">
        <v>2024</v>
      </c>
      <c r="B683" s="10" t="s">
        <v>11</v>
      </c>
      <c r="C683" s="22" t="s">
        <v>69</v>
      </c>
      <c r="D683" s="29" t="s">
        <v>154</v>
      </c>
      <c r="E683" s="32" t="s">
        <v>83</v>
      </c>
      <c r="F683" s="40">
        <v>-0.01</v>
      </c>
      <c r="G683" s="22" t="s">
        <v>69</v>
      </c>
    </row>
    <row r="684" spans="1:7" x14ac:dyDescent="0.25">
      <c r="A684" s="10">
        <v>2024</v>
      </c>
      <c r="B684" s="10" t="s">
        <v>11</v>
      </c>
      <c r="C684" s="22" t="s">
        <v>69</v>
      </c>
      <c r="D684" s="29" t="s">
        <v>154</v>
      </c>
      <c r="E684" s="32" t="s">
        <v>84</v>
      </c>
      <c r="F684" s="40">
        <v>-0.01</v>
      </c>
      <c r="G684" s="22" t="s">
        <v>69</v>
      </c>
    </row>
    <row r="685" spans="1:7" x14ac:dyDescent="0.25">
      <c r="A685" s="10">
        <v>2024</v>
      </c>
      <c r="B685" s="10" t="s">
        <v>11</v>
      </c>
      <c r="C685" s="22" t="s">
        <v>69</v>
      </c>
      <c r="D685" s="29" t="s">
        <v>154</v>
      </c>
      <c r="E685" s="32" t="s">
        <v>85</v>
      </c>
      <c r="F685" s="40">
        <v>-14.84</v>
      </c>
      <c r="G685" s="22" t="s">
        <v>69</v>
      </c>
    </row>
    <row r="686" spans="1:7" x14ac:dyDescent="0.25">
      <c r="A686" s="10">
        <v>2024</v>
      </c>
      <c r="B686" s="10" t="s">
        <v>11</v>
      </c>
      <c r="C686" s="22" t="s">
        <v>69</v>
      </c>
      <c r="D686" s="29" t="s">
        <v>154</v>
      </c>
      <c r="E686" s="32" t="s">
        <v>82</v>
      </c>
      <c r="F686" s="40">
        <v>-36.15</v>
      </c>
      <c r="G686" s="22" t="s">
        <v>69</v>
      </c>
    </row>
    <row r="687" spans="1:7" x14ac:dyDescent="0.25">
      <c r="A687" s="10">
        <v>2024</v>
      </c>
      <c r="B687" s="10" t="s">
        <v>11</v>
      </c>
      <c r="C687" s="22" t="s">
        <v>69</v>
      </c>
      <c r="D687" s="29" t="s">
        <v>154</v>
      </c>
      <c r="E687" s="32" t="s">
        <v>86</v>
      </c>
      <c r="F687" s="40">
        <v>-30.05</v>
      </c>
      <c r="G687" s="22" t="s">
        <v>69</v>
      </c>
    </row>
    <row r="688" spans="1:7" x14ac:dyDescent="0.25">
      <c r="A688" s="10">
        <v>2024</v>
      </c>
      <c r="B688" s="10" t="s">
        <v>11</v>
      </c>
      <c r="C688" s="22" t="s">
        <v>69</v>
      </c>
      <c r="D688" s="29" t="s">
        <v>154</v>
      </c>
      <c r="E688" s="32" t="s">
        <v>87</v>
      </c>
      <c r="F688" s="40">
        <v>-7.9</v>
      </c>
      <c r="G688" s="22" t="s">
        <v>69</v>
      </c>
    </row>
    <row r="689" spans="1:7" x14ac:dyDescent="0.25">
      <c r="A689" s="10">
        <v>2024</v>
      </c>
      <c r="B689" s="10" t="s">
        <v>12</v>
      </c>
      <c r="C689" s="22" t="s">
        <v>69</v>
      </c>
      <c r="D689" s="29" t="s">
        <v>159</v>
      </c>
      <c r="E689" s="32" t="s">
        <v>85</v>
      </c>
      <c r="F689" s="40">
        <v>-0.04</v>
      </c>
      <c r="G689" s="22" t="s">
        <v>69</v>
      </c>
    </row>
    <row r="690" spans="1:7" x14ac:dyDescent="0.25">
      <c r="A690" s="10">
        <v>2024</v>
      </c>
      <c r="B690" s="10" t="s">
        <v>12</v>
      </c>
      <c r="C690" s="22" t="s">
        <v>69</v>
      </c>
      <c r="D690" s="29" t="s">
        <v>159</v>
      </c>
      <c r="E690" s="32" t="s">
        <v>82</v>
      </c>
      <c r="F690" s="40">
        <v>-2.16</v>
      </c>
      <c r="G690" s="22" t="s">
        <v>69</v>
      </c>
    </row>
    <row r="691" spans="1:7" x14ac:dyDescent="0.25">
      <c r="A691" s="10">
        <v>2024</v>
      </c>
      <c r="B691" s="10" t="s">
        <v>12</v>
      </c>
      <c r="C691" s="22" t="s">
        <v>69</v>
      </c>
      <c r="D691" s="29" t="s">
        <v>159</v>
      </c>
      <c r="E691" s="32" t="s">
        <v>86</v>
      </c>
      <c r="F691" s="40">
        <v>-0.01</v>
      </c>
      <c r="G691" s="22" t="s">
        <v>69</v>
      </c>
    </row>
    <row r="692" spans="1:7" x14ac:dyDescent="0.25">
      <c r="A692" s="10">
        <v>2024</v>
      </c>
      <c r="B692" s="10" t="s">
        <v>12</v>
      </c>
      <c r="C692" s="22" t="s">
        <v>69</v>
      </c>
      <c r="D692" s="29" t="s">
        <v>160</v>
      </c>
      <c r="E692" s="32" t="s">
        <v>93</v>
      </c>
      <c r="F692" s="40">
        <v>-0.01</v>
      </c>
      <c r="G692" s="22" t="s">
        <v>56</v>
      </c>
    </row>
    <row r="693" spans="1:7" x14ac:dyDescent="0.25">
      <c r="A693" s="10">
        <v>2024</v>
      </c>
      <c r="B693" s="10" t="s">
        <v>12</v>
      </c>
      <c r="C693" s="22" t="s">
        <v>69</v>
      </c>
      <c r="D693" s="29" t="s">
        <v>160</v>
      </c>
      <c r="E693" s="32" t="s">
        <v>94</v>
      </c>
      <c r="F693" s="40">
        <v>-0.02</v>
      </c>
      <c r="G693" s="22" t="s">
        <v>56</v>
      </c>
    </row>
    <row r="694" spans="1:7" x14ac:dyDescent="0.25">
      <c r="A694" s="10">
        <v>2024</v>
      </c>
      <c r="B694" s="10" t="s">
        <v>12</v>
      </c>
      <c r="C694" s="22" t="s">
        <v>69</v>
      </c>
      <c r="D694" s="29" t="s">
        <v>160</v>
      </c>
      <c r="E694" s="32" t="s">
        <v>82</v>
      </c>
      <c r="F694" s="40">
        <v>-0.72</v>
      </c>
      <c r="G694" s="22" t="s">
        <v>69</v>
      </c>
    </row>
    <row r="695" spans="1:7" x14ac:dyDescent="0.25">
      <c r="A695" s="10">
        <v>2024</v>
      </c>
      <c r="B695" s="10" t="s">
        <v>12</v>
      </c>
      <c r="C695" s="22" t="s">
        <v>69</v>
      </c>
      <c r="D695" s="29" t="s">
        <v>160</v>
      </c>
      <c r="E695" s="32" t="s">
        <v>86</v>
      </c>
      <c r="F695" s="40">
        <v>-0.01</v>
      </c>
      <c r="G695" s="22" t="s">
        <v>69</v>
      </c>
    </row>
    <row r="696" spans="1:7" x14ac:dyDescent="0.25">
      <c r="A696" s="10">
        <v>2024</v>
      </c>
      <c r="B696" s="10" t="s">
        <v>12</v>
      </c>
      <c r="C696" s="22" t="s">
        <v>69</v>
      </c>
      <c r="D696" s="29" t="s">
        <v>161</v>
      </c>
      <c r="E696" s="32" t="s">
        <v>88</v>
      </c>
      <c r="F696" s="40">
        <v>-2.97</v>
      </c>
      <c r="G696" s="22" t="s">
        <v>69</v>
      </c>
    </row>
    <row r="697" spans="1:7" x14ac:dyDescent="0.25">
      <c r="A697" s="10">
        <v>2024</v>
      </c>
      <c r="B697" s="10" t="s">
        <v>12</v>
      </c>
      <c r="C697" s="22" t="s">
        <v>69</v>
      </c>
      <c r="D697" s="29" t="s">
        <v>161</v>
      </c>
      <c r="E697" s="32" t="s">
        <v>83</v>
      </c>
      <c r="F697" s="40">
        <v>-12.13</v>
      </c>
      <c r="G697" s="22" t="s">
        <v>69</v>
      </c>
    </row>
    <row r="698" spans="1:7" x14ac:dyDescent="0.25">
      <c r="A698" s="10">
        <v>2024</v>
      </c>
      <c r="B698" s="10" t="s">
        <v>12</v>
      </c>
      <c r="C698" s="22" t="s">
        <v>69</v>
      </c>
      <c r="D698" s="29" t="s">
        <v>161</v>
      </c>
      <c r="E698" s="32" t="s">
        <v>84</v>
      </c>
      <c r="F698" s="40">
        <v>-22.39</v>
      </c>
      <c r="G698" s="22" t="s">
        <v>69</v>
      </c>
    </row>
    <row r="699" spans="1:7" x14ac:dyDescent="0.25">
      <c r="A699" s="10">
        <v>2024</v>
      </c>
      <c r="B699" s="10" t="s">
        <v>12</v>
      </c>
      <c r="C699" s="22" t="s">
        <v>69</v>
      </c>
      <c r="D699" s="29" t="s">
        <v>161</v>
      </c>
      <c r="E699" s="32" t="s">
        <v>85</v>
      </c>
      <c r="F699" s="40">
        <v>-29.87</v>
      </c>
      <c r="G699" s="22" t="s">
        <v>69</v>
      </c>
    </row>
    <row r="700" spans="1:7" x14ac:dyDescent="0.25">
      <c r="A700" s="10">
        <v>2024</v>
      </c>
      <c r="B700" s="10" t="s">
        <v>12</v>
      </c>
      <c r="C700" s="22" t="s">
        <v>69</v>
      </c>
      <c r="D700" s="29" t="s">
        <v>161</v>
      </c>
      <c r="E700" s="32" t="s">
        <v>82</v>
      </c>
      <c r="F700" s="40">
        <v>-21.92</v>
      </c>
      <c r="G700" s="22" t="s">
        <v>69</v>
      </c>
    </row>
    <row r="701" spans="1:7" x14ac:dyDescent="0.25">
      <c r="A701" s="10">
        <v>2024</v>
      </c>
      <c r="B701" s="10" t="s">
        <v>12</v>
      </c>
      <c r="C701" s="22" t="s">
        <v>69</v>
      </c>
      <c r="D701" s="29" t="s">
        <v>161</v>
      </c>
      <c r="E701" s="32" t="s">
        <v>86</v>
      </c>
      <c r="F701" s="40">
        <v>-28.93</v>
      </c>
      <c r="G701" s="22" t="s">
        <v>69</v>
      </c>
    </row>
    <row r="702" spans="1:7" x14ac:dyDescent="0.25">
      <c r="A702" s="10">
        <v>2024</v>
      </c>
      <c r="B702" s="10" t="s">
        <v>12</v>
      </c>
      <c r="C702" s="22" t="s">
        <v>69</v>
      </c>
      <c r="D702" s="29" t="s">
        <v>161</v>
      </c>
      <c r="E702" s="32" t="s">
        <v>87</v>
      </c>
      <c r="F702" s="40">
        <v>-7.94</v>
      </c>
      <c r="G702" s="22" t="s">
        <v>69</v>
      </c>
    </row>
    <row r="703" spans="1:7" x14ac:dyDescent="0.25">
      <c r="A703" s="10">
        <v>2024</v>
      </c>
      <c r="B703" s="10" t="s">
        <v>12</v>
      </c>
      <c r="C703" s="22" t="s">
        <v>69</v>
      </c>
      <c r="D703" s="29" t="s">
        <v>162</v>
      </c>
      <c r="E703" s="32" t="s">
        <v>88</v>
      </c>
      <c r="F703" s="40">
        <v>-4.9800000000000004</v>
      </c>
      <c r="G703" s="22" t="s">
        <v>69</v>
      </c>
    </row>
    <row r="704" spans="1:7" x14ac:dyDescent="0.25">
      <c r="A704" s="10">
        <v>2024</v>
      </c>
      <c r="B704" s="10" t="s">
        <v>12</v>
      </c>
      <c r="C704" s="22" t="s">
        <v>69</v>
      </c>
      <c r="D704" s="29" t="s">
        <v>162</v>
      </c>
      <c r="E704" s="32" t="s">
        <v>83</v>
      </c>
      <c r="F704" s="40">
        <v>-14.91</v>
      </c>
      <c r="G704" s="22" t="s">
        <v>69</v>
      </c>
    </row>
    <row r="705" spans="1:7" x14ac:dyDescent="0.25">
      <c r="A705" s="10">
        <v>2024</v>
      </c>
      <c r="B705" s="10" t="s">
        <v>12</v>
      </c>
      <c r="C705" s="22" t="s">
        <v>69</v>
      </c>
      <c r="D705" s="29" t="s">
        <v>162</v>
      </c>
      <c r="E705" s="32" t="s">
        <v>84</v>
      </c>
      <c r="F705" s="40">
        <v>-30.64</v>
      </c>
      <c r="G705" s="22" t="s">
        <v>69</v>
      </c>
    </row>
    <row r="706" spans="1:7" x14ac:dyDescent="0.25">
      <c r="A706" s="10">
        <v>2024</v>
      </c>
      <c r="B706" s="10" t="s">
        <v>12</v>
      </c>
      <c r="C706" s="22" t="s">
        <v>69</v>
      </c>
      <c r="D706" s="29" t="s">
        <v>162</v>
      </c>
      <c r="E706" s="32" t="s">
        <v>85</v>
      </c>
      <c r="F706" s="40">
        <v>-59.67</v>
      </c>
      <c r="G706" s="22" t="s">
        <v>69</v>
      </c>
    </row>
    <row r="707" spans="1:7" x14ac:dyDescent="0.25">
      <c r="A707" s="10">
        <v>2024</v>
      </c>
      <c r="B707" s="10" t="s">
        <v>12</v>
      </c>
      <c r="C707" s="22" t="s">
        <v>69</v>
      </c>
      <c r="D707" s="29" t="s">
        <v>162</v>
      </c>
      <c r="E707" s="32" t="s">
        <v>82</v>
      </c>
      <c r="F707" s="40">
        <v>-50.03</v>
      </c>
      <c r="G707" s="22" t="s">
        <v>69</v>
      </c>
    </row>
    <row r="708" spans="1:7" x14ac:dyDescent="0.25">
      <c r="A708" s="10">
        <v>2024</v>
      </c>
      <c r="B708" s="10" t="s">
        <v>12</v>
      </c>
      <c r="C708" s="22" t="s">
        <v>69</v>
      </c>
      <c r="D708" s="29" t="s">
        <v>162</v>
      </c>
      <c r="E708" s="32" t="s">
        <v>86</v>
      </c>
      <c r="F708" s="40">
        <v>-30.98</v>
      </c>
      <c r="G708" s="22" t="s">
        <v>69</v>
      </c>
    </row>
    <row r="709" spans="1:7" x14ac:dyDescent="0.25">
      <c r="A709" s="10">
        <v>2024</v>
      </c>
      <c r="B709" s="10" t="s">
        <v>12</v>
      </c>
      <c r="C709" s="22" t="s">
        <v>69</v>
      </c>
      <c r="D709" s="29" t="s">
        <v>162</v>
      </c>
      <c r="E709" s="32" t="s">
        <v>87</v>
      </c>
      <c r="F709" s="40">
        <v>-4.99</v>
      </c>
      <c r="G709" s="22" t="s">
        <v>69</v>
      </c>
    </row>
    <row r="710" spans="1:7" x14ac:dyDescent="0.25">
      <c r="A710" s="10">
        <v>2024</v>
      </c>
      <c r="B710" s="10" t="s">
        <v>12</v>
      </c>
      <c r="C710" s="22" t="s">
        <v>69</v>
      </c>
      <c r="D710" s="29" t="s">
        <v>163</v>
      </c>
      <c r="E710" s="32" t="s">
        <v>85</v>
      </c>
      <c r="F710" s="40">
        <v>-0.01</v>
      </c>
      <c r="G710" s="22" t="s">
        <v>69</v>
      </c>
    </row>
    <row r="711" spans="1:7" x14ac:dyDescent="0.25">
      <c r="A711" s="10">
        <v>2024</v>
      </c>
      <c r="B711" s="10" t="s">
        <v>12</v>
      </c>
      <c r="C711" s="22" t="s">
        <v>69</v>
      </c>
      <c r="D711" s="29" t="s">
        <v>163</v>
      </c>
      <c r="E711" s="32" t="s">
        <v>82</v>
      </c>
      <c r="F711" s="40">
        <v>-5.32</v>
      </c>
      <c r="G711" s="22" t="s">
        <v>69</v>
      </c>
    </row>
    <row r="712" spans="1:7" x14ac:dyDescent="0.25">
      <c r="A712" s="10">
        <v>2024</v>
      </c>
      <c r="B712" s="10" t="s">
        <v>12</v>
      </c>
      <c r="C712" s="22" t="s">
        <v>69</v>
      </c>
      <c r="D712" s="29" t="s">
        <v>163</v>
      </c>
      <c r="E712" s="32" t="s">
        <v>86</v>
      </c>
      <c r="F712" s="40">
        <v>-4.28</v>
      </c>
      <c r="G712" s="22" t="s">
        <v>69</v>
      </c>
    </row>
    <row r="713" spans="1:7" x14ac:dyDescent="0.25">
      <c r="A713" s="10">
        <v>2024</v>
      </c>
      <c r="B713" s="10" t="s">
        <v>12</v>
      </c>
      <c r="C713" s="22" t="s">
        <v>69</v>
      </c>
      <c r="D713" s="29" t="s">
        <v>164</v>
      </c>
      <c r="E713" s="32" t="s">
        <v>84</v>
      </c>
      <c r="F713" s="40">
        <v>-0.01</v>
      </c>
      <c r="G713" s="22" t="s">
        <v>69</v>
      </c>
    </row>
    <row r="714" spans="1:7" x14ac:dyDescent="0.25">
      <c r="A714" s="10">
        <v>2024</v>
      </c>
      <c r="B714" s="10" t="s">
        <v>12</v>
      </c>
      <c r="C714" s="22" t="s">
        <v>69</v>
      </c>
      <c r="D714" s="29" t="s">
        <v>164</v>
      </c>
      <c r="E714" s="32" t="s">
        <v>85</v>
      </c>
      <c r="F714" s="40">
        <v>-2.56</v>
      </c>
      <c r="G714" s="22" t="s">
        <v>69</v>
      </c>
    </row>
    <row r="715" spans="1:7" x14ac:dyDescent="0.25">
      <c r="A715" s="10">
        <v>2024</v>
      </c>
      <c r="B715" s="10" t="s">
        <v>12</v>
      </c>
      <c r="C715" s="22" t="s">
        <v>69</v>
      </c>
      <c r="D715" s="29" t="s">
        <v>164</v>
      </c>
      <c r="E715" s="32" t="s">
        <v>82</v>
      </c>
      <c r="F715" s="40">
        <v>-1.37</v>
      </c>
      <c r="G715" s="22" t="s">
        <v>69</v>
      </c>
    </row>
    <row r="716" spans="1:7" x14ac:dyDescent="0.25">
      <c r="A716" s="10">
        <v>2024</v>
      </c>
      <c r="B716" s="10" t="s">
        <v>12</v>
      </c>
      <c r="C716" s="22" t="s">
        <v>69</v>
      </c>
      <c r="D716" s="29" t="s">
        <v>164</v>
      </c>
      <c r="E716" s="32" t="s">
        <v>86</v>
      </c>
      <c r="F716" s="40">
        <v>-0.01</v>
      </c>
      <c r="G716" s="22" t="s">
        <v>69</v>
      </c>
    </row>
    <row r="717" spans="1:7" x14ac:dyDescent="0.25">
      <c r="A717" s="10">
        <v>2024</v>
      </c>
      <c r="B717" s="10" t="s">
        <v>12</v>
      </c>
      <c r="C717" s="22" t="s">
        <v>69</v>
      </c>
      <c r="D717" s="29" t="s">
        <v>165</v>
      </c>
      <c r="E717" s="32" t="s">
        <v>84</v>
      </c>
      <c r="F717" s="40">
        <v>-0.98</v>
      </c>
      <c r="G717" s="22" t="s">
        <v>69</v>
      </c>
    </row>
    <row r="718" spans="1:7" x14ac:dyDescent="0.25">
      <c r="A718" s="10">
        <v>2024</v>
      </c>
      <c r="B718" s="10" t="s">
        <v>12</v>
      </c>
      <c r="C718" s="22" t="s">
        <v>69</v>
      </c>
      <c r="D718" s="29" t="s">
        <v>165</v>
      </c>
      <c r="E718" s="32" t="s">
        <v>85</v>
      </c>
      <c r="F718" s="40">
        <v>-5.75</v>
      </c>
      <c r="G718" s="22" t="s">
        <v>69</v>
      </c>
    </row>
    <row r="719" spans="1:7" x14ac:dyDescent="0.25">
      <c r="A719" s="10">
        <v>2024</v>
      </c>
      <c r="B719" s="10" t="s">
        <v>12</v>
      </c>
      <c r="C719" s="22" t="s">
        <v>69</v>
      </c>
      <c r="D719" s="29" t="s">
        <v>165</v>
      </c>
      <c r="E719" s="32" t="s">
        <v>82</v>
      </c>
      <c r="F719" s="40">
        <v>-8.98</v>
      </c>
      <c r="G719" s="22" t="s">
        <v>69</v>
      </c>
    </row>
    <row r="720" spans="1:7" x14ac:dyDescent="0.25">
      <c r="A720" s="10">
        <v>2024</v>
      </c>
      <c r="B720" s="10" t="s">
        <v>12</v>
      </c>
      <c r="C720" s="22" t="s">
        <v>69</v>
      </c>
      <c r="D720" s="29" t="s">
        <v>165</v>
      </c>
      <c r="E720" s="32" t="s">
        <v>86</v>
      </c>
      <c r="F720" s="40">
        <v>-4.33</v>
      </c>
      <c r="G720" s="22" t="s">
        <v>69</v>
      </c>
    </row>
    <row r="721" spans="1:7" x14ac:dyDescent="0.25">
      <c r="A721" s="10">
        <v>2024</v>
      </c>
      <c r="B721" s="10" t="s">
        <v>12</v>
      </c>
      <c r="C721" s="22" t="s">
        <v>69</v>
      </c>
      <c r="D721" s="29" t="s">
        <v>166</v>
      </c>
      <c r="E721" s="32" t="s">
        <v>83</v>
      </c>
      <c r="F721" s="40">
        <v>-6.75</v>
      </c>
      <c r="G721" s="22" t="s">
        <v>69</v>
      </c>
    </row>
    <row r="722" spans="1:7" x14ac:dyDescent="0.25">
      <c r="A722" s="10">
        <v>2024</v>
      </c>
      <c r="B722" s="10" t="s">
        <v>12</v>
      </c>
      <c r="C722" s="22" t="s">
        <v>69</v>
      </c>
      <c r="D722" s="29" t="s">
        <v>166</v>
      </c>
      <c r="E722" s="32" t="s">
        <v>84</v>
      </c>
      <c r="F722" s="40">
        <v>-18.41</v>
      </c>
      <c r="G722" s="22" t="s">
        <v>69</v>
      </c>
    </row>
    <row r="723" spans="1:7" x14ac:dyDescent="0.25">
      <c r="A723" s="10">
        <v>2024</v>
      </c>
      <c r="B723" s="10" t="s">
        <v>12</v>
      </c>
      <c r="C723" s="22" t="s">
        <v>69</v>
      </c>
      <c r="D723" s="29" t="s">
        <v>166</v>
      </c>
      <c r="E723" s="32" t="s">
        <v>85</v>
      </c>
      <c r="F723" s="40">
        <v>-38.33</v>
      </c>
      <c r="G723" s="22" t="s">
        <v>69</v>
      </c>
    </row>
    <row r="724" spans="1:7" x14ac:dyDescent="0.25">
      <c r="A724" s="10">
        <v>2024</v>
      </c>
      <c r="B724" s="10" t="s">
        <v>12</v>
      </c>
      <c r="C724" s="22" t="s">
        <v>69</v>
      </c>
      <c r="D724" s="29" t="s">
        <v>166</v>
      </c>
      <c r="E724" s="32" t="s">
        <v>82</v>
      </c>
      <c r="F724" s="40">
        <v>-41.39</v>
      </c>
      <c r="G724" s="22" t="s">
        <v>69</v>
      </c>
    </row>
    <row r="725" spans="1:7" x14ac:dyDescent="0.25">
      <c r="A725" s="10">
        <v>2024</v>
      </c>
      <c r="B725" s="10" t="s">
        <v>12</v>
      </c>
      <c r="C725" s="22" t="s">
        <v>69</v>
      </c>
      <c r="D725" s="29" t="s">
        <v>166</v>
      </c>
      <c r="E725" s="32" t="s">
        <v>86</v>
      </c>
      <c r="F725" s="40">
        <v>-20.91</v>
      </c>
      <c r="G725" s="22" t="s">
        <v>69</v>
      </c>
    </row>
    <row r="726" spans="1:7" x14ac:dyDescent="0.25">
      <c r="A726" s="10">
        <v>2024</v>
      </c>
      <c r="B726" s="10" t="s">
        <v>12</v>
      </c>
      <c r="C726" s="22" t="s">
        <v>69</v>
      </c>
      <c r="D726" s="29" t="s">
        <v>166</v>
      </c>
      <c r="E726" s="32" t="s">
        <v>87</v>
      </c>
      <c r="F726" s="40">
        <v>-1.01</v>
      </c>
      <c r="G726" s="22" t="s">
        <v>69</v>
      </c>
    </row>
    <row r="727" spans="1:7" x14ac:dyDescent="0.25">
      <c r="A727" s="10">
        <v>2024</v>
      </c>
      <c r="B727" s="10" t="s">
        <v>12</v>
      </c>
      <c r="C727" s="22" t="s">
        <v>69</v>
      </c>
      <c r="D727" s="29" t="s">
        <v>167</v>
      </c>
      <c r="E727" s="32" t="s">
        <v>109</v>
      </c>
      <c r="F727" s="40">
        <v>-1.29</v>
      </c>
      <c r="G727" s="22" t="s">
        <v>69</v>
      </c>
    </row>
    <row r="728" spans="1:7" x14ac:dyDescent="0.25">
      <c r="A728" s="10">
        <v>2024</v>
      </c>
      <c r="B728" s="10" t="s">
        <v>12</v>
      </c>
      <c r="C728" s="22" t="s">
        <v>69</v>
      </c>
      <c r="D728" s="29" t="s">
        <v>167</v>
      </c>
      <c r="E728" s="32" t="s">
        <v>88</v>
      </c>
      <c r="F728" s="40">
        <v>-5.61</v>
      </c>
      <c r="G728" s="22" t="s">
        <v>69</v>
      </c>
    </row>
    <row r="729" spans="1:7" x14ac:dyDescent="0.25">
      <c r="A729" s="10">
        <v>2024</v>
      </c>
      <c r="B729" s="10" t="s">
        <v>12</v>
      </c>
      <c r="C729" s="22" t="s">
        <v>69</v>
      </c>
      <c r="D729" s="29" t="s">
        <v>167</v>
      </c>
      <c r="E729" s="32" t="s">
        <v>83</v>
      </c>
      <c r="F729" s="40">
        <v>-7.16</v>
      </c>
      <c r="G729" s="22" t="s">
        <v>69</v>
      </c>
    </row>
    <row r="730" spans="1:7" x14ac:dyDescent="0.25">
      <c r="A730" s="10">
        <v>2024</v>
      </c>
      <c r="B730" s="10" t="s">
        <v>12</v>
      </c>
      <c r="C730" s="22" t="s">
        <v>69</v>
      </c>
      <c r="D730" s="29" t="s">
        <v>167</v>
      </c>
      <c r="E730" s="32" t="s">
        <v>84</v>
      </c>
      <c r="F730" s="40">
        <v>-5.0199999999999996</v>
      </c>
      <c r="G730" s="22" t="s">
        <v>69</v>
      </c>
    </row>
    <row r="731" spans="1:7" x14ac:dyDescent="0.25">
      <c r="A731" s="10">
        <v>2024</v>
      </c>
      <c r="B731" s="10" t="s">
        <v>12</v>
      </c>
      <c r="C731" s="22" t="s">
        <v>69</v>
      </c>
      <c r="D731" s="29" t="s">
        <v>167</v>
      </c>
      <c r="E731" s="32" t="s">
        <v>85</v>
      </c>
      <c r="F731" s="40">
        <v>-7.51</v>
      </c>
      <c r="G731" s="22" t="s">
        <v>69</v>
      </c>
    </row>
    <row r="732" spans="1:7" x14ac:dyDescent="0.25">
      <c r="A732" s="10">
        <v>2024</v>
      </c>
      <c r="B732" s="10" t="s">
        <v>12</v>
      </c>
      <c r="C732" s="22" t="s">
        <v>69</v>
      </c>
      <c r="D732" s="29" t="s">
        <v>167</v>
      </c>
      <c r="E732" s="32" t="s">
        <v>82</v>
      </c>
      <c r="F732" s="40">
        <v>-16.7</v>
      </c>
      <c r="G732" s="22" t="s">
        <v>69</v>
      </c>
    </row>
    <row r="733" spans="1:7" x14ac:dyDescent="0.25">
      <c r="A733" s="10">
        <v>2024</v>
      </c>
      <c r="B733" s="10" t="s">
        <v>12</v>
      </c>
      <c r="C733" s="22" t="s">
        <v>69</v>
      </c>
      <c r="D733" s="29" t="s">
        <v>167</v>
      </c>
      <c r="E733" s="32" t="s">
        <v>86</v>
      </c>
      <c r="F733" s="40">
        <v>-9.43</v>
      </c>
      <c r="G733" s="22" t="s">
        <v>69</v>
      </c>
    </row>
    <row r="734" spans="1:7" x14ac:dyDescent="0.25">
      <c r="A734" s="10">
        <v>2024</v>
      </c>
      <c r="B734" s="10" t="s">
        <v>12</v>
      </c>
      <c r="C734" s="22" t="s">
        <v>69</v>
      </c>
      <c r="D734" s="29" t="s">
        <v>167</v>
      </c>
      <c r="E734" s="32" t="s">
        <v>87</v>
      </c>
      <c r="F734" s="40">
        <v>-0.6</v>
      </c>
      <c r="G734" s="22" t="s">
        <v>69</v>
      </c>
    </row>
    <row r="735" spans="1:7" x14ac:dyDescent="0.25">
      <c r="A735" s="10">
        <v>2024</v>
      </c>
      <c r="B735" s="10" t="s">
        <v>13</v>
      </c>
      <c r="C735" s="22" t="s">
        <v>69</v>
      </c>
      <c r="D735" s="29" t="s">
        <v>168</v>
      </c>
      <c r="E735" s="32" t="s">
        <v>85</v>
      </c>
      <c r="F735" s="40">
        <v>-0.01</v>
      </c>
      <c r="G735" s="22" t="s">
        <v>69</v>
      </c>
    </row>
    <row r="736" spans="1:7" x14ac:dyDescent="0.25">
      <c r="A736" s="10">
        <v>2024</v>
      </c>
      <c r="B736" s="10" t="s">
        <v>13</v>
      </c>
      <c r="C736" s="22" t="s">
        <v>69</v>
      </c>
      <c r="D736" s="29" t="s">
        <v>168</v>
      </c>
      <c r="E736" s="32" t="s">
        <v>82</v>
      </c>
      <c r="F736" s="40">
        <v>-0.36</v>
      </c>
      <c r="G736" s="22" t="s">
        <v>69</v>
      </c>
    </row>
    <row r="737" spans="1:7" x14ac:dyDescent="0.25">
      <c r="A737" s="10">
        <v>2024</v>
      </c>
      <c r="B737" s="10" t="s">
        <v>13</v>
      </c>
      <c r="C737" s="22" t="s">
        <v>69</v>
      </c>
      <c r="D737" s="29" t="s">
        <v>169</v>
      </c>
      <c r="E737" s="32" t="s">
        <v>85</v>
      </c>
      <c r="F737" s="40">
        <v>-3.36</v>
      </c>
      <c r="G737" s="22" t="s">
        <v>69</v>
      </c>
    </row>
    <row r="738" spans="1:7" x14ac:dyDescent="0.25">
      <c r="A738" s="10">
        <v>2024</v>
      </c>
      <c r="B738" s="10" t="s">
        <v>13</v>
      </c>
      <c r="C738" s="22" t="s">
        <v>69</v>
      </c>
      <c r="D738" s="29" t="s">
        <v>169</v>
      </c>
      <c r="E738" s="32" t="s">
        <v>82</v>
      </c>
      <c r="F738" s="40">
        <v>-3.95</v>
      </c>
      <c r="G738" s="22" t="s">
        <v>69</v>
      </c>
    </row>
    <row r="739" spans="1:7" x14ac:dyDescent="0.25">
      <c r="A739" s="10">
        <v>2024</v>
      </c>
      <c r="B739" s="10" t="s">
        <v>13</v>
      </c>
      <c r="C739" s="22" t="s">
        <v>69</v>
      </c>
      <c r="D739" s="29" t="s">
        <v>170</v>
      </c>
      <c r="E739" s="32" t="s">
        <v>91</v>
      </c>
      <c r="F739" s="40">
        <v>-0.06</v>
      </c>
      <c r="G739" s="22" t="s">
        <v>56</v>
      </c>
    </row>
    <row r="740" spans="1:7" x14ac:dyDescent="0.25">
      <c r="A740" s="10">
        <v>2024</v>
      </c>
      <c r="B740" s="10" t="s">
        <v>13</v>
      </c>
      <c r="C740" s="22" t="s">
        <v>69</v>
      </c>
      <c r="D740" s="29" t="s">
        <v>170</v>
      </c>
      <c r="E740" s="32" t="s">
        <v>92</v>
      </c>
      <c r="F740" s="40">
        <v>-1.23</v>
      </c>
      <c r="G740" s="22" t="s">
        <v>56</v>
      </c>
    </row>
    <row r="741" spans="1:7" x14ac:dyDescent="0.25">
      <c r="A741" s="10">
        <v>2024</v>
      </c>
      <c r="B741" s="10" t="s">
        <v>13</v>
      </c>
      <c r="C741" s="22" t="s">
        <v>69</v>
      </c>
      <c r="D741" s="29" t="s">
        <v>170</v>
      </c>
      <c r="E741" s="32" t="s">
        <v>93</v>
      </c>
      <c r="F741" s="40">
        <v>-0.01</v>
      </c>
      <c r="G741" s="22" t="s">
        <v>56</v>
      </c>
    </row>
    <row r="742" spans="1:7" x14ac:dyDescent="0.25">
      <c r="A742" s="10">
        <v>2024</v>
      </c>
      <c r="B742" s="10" t="s">
        <v>13</v>
      </c>
      <c r="C742" s="22" t="s">
        <v>69</v>
      </c>
      <c r="D742" s="29" t="s">
        <v>170</v>
      </c>
      <c r="E742" s="32" t="s">
        <v>94</v>
      </c>
      <c r="F742" s="40">
        <v>-6.18</v>
      </c>
      <c r="G742" s="22" t="s">
        <v>56</v>
      </c>
    </row>
    <row r="743" spans="1:7" x14ac:dyDescent="0.25">
      <c r="A743" s="10">
        <v>2024</v>
      </c>
      <c r="B743" s="10" t="s">
        <v>13</v>
      </c>
      <c r="C743" s="22" t="s">
        <v>69</v>
      </c>
      <c r="D743" s="29" t="s">
        <v>170</v>
      </c>
      <c r="E743" s="32" t="s">
        <v>84</v>
      </c>
      <c r="F743" s="40">
        <v>-0.01</v>
      </c>
      <c r="G743" s="22" t="s">
        <v>69</v>
      </c>
    </row>
    <row r="744" spans="1:7" x14ac:dyDescent="0.25">
      <c r="A744" s="10">
        <v>2024</v>
      </c>
      <c r="B744" s="10" t="s">
        <v>13</v>
      </c>
      <c r="C744" s="22" t="s">
        <v>69</v>
      </c>
      <c r="D744" s="29" t="s">
        <v>170</v>
      </c>
      <c r="E744" s="32" t="s">
        <v>85</v>
      </c>
      <c r="F744" s="40">
        <v>-0.15</v>
      </c>
      <c r="G744" s="22" t="s">
        <v>69</v>
      </c>
    </row>
    <row r="745" spans="1:7" x14ac:dyDescent="0.25">
      <c r="A745" s="10">
        <v>2024</v>
      </c>
      <c r="B745" s="10" t="s">
        <v>13</v>
      </c>
      <c r="C745" s="22" t="s">
        <v>69</v>
      </c>
      <c r="D745" s="29" t="s">
        <v>170</v>
      </c>
      <c r="E745" s="32" t="s">
        <v>82</v>
      </c>
      <c r="F745" s="40">
        <v>-0.04</v>
      </c>
      <c r="G745" s="22" t="s">
        <v>69</v>
      </c>
    </row>
    <row r="746" spans="1:7" x14ac:dyDescent="0.25">
      <c r="A746" s="10">
        <v>2024</v>
      </c>
      <c r="B746" s="10" t="s">
        <v>13</v>
      </c>
      <c r="C746" s="22" t="s">
        <v>69</v>
      </c>
      <c r="D746" s="29" t="s">
        <v>170</v>
      </c>
      <c r="E746" s="32" t="s">
        <v>86</v>
      </c>
      <c r="F746" s="40">
        <v>-0.01</v>
      </c>
      <c r="G746" s="22" t="s">
        <v>69</v>
      </c>
    </row>
    <row r="747" spans="1:7" x14ac:dyDescent="0.25">
      <c r="A747" s="10">
        <v>2024</v>
      </c>
      <c r="B747" s="10" t="s">
        <v>13</v>
      </c>
      <c r="C747" s="22" t="s">
        <v>69</v>
      </c>
      <c r="D747" s="29" t="s">
        <v>171</v>
      </c>
      <c r="E747" s="32" t="s">
        <v>84</v>
      </c>
      <c r="F747" s="40">
        <v>-0.01</v>
      </c>
      <c r="G747" s="22" t="s">
        <v>69</v>
      </c>
    </row>
    <row r="748" spans="1:7" x14ac:dyDescent="0.25">
      <c r="A748" s="10">
        <v>2024</v>
      </c>
      <c r="B748" s="10" t="s">
        <v>13</v>
      </c>
      <c r="C748" s="22" t="s">
        <v>69</v>
      </c>
      <c r="D748" s="29" t="s">
        <v>171</v>
      </c>
      <c r="E748" s="32" t="s">
        <v>85</v>
      </c>
      <c r="F748" s="40">
        <v>-0.5</v>
      </c>
      <c r="G748" s="22" t="s">
        <v>69</v>
      </c>
    </row>
    <row r="749" spans="1:7" x14ac:dyDescent="0.25">
      <c r="A749" s="10">
        <v>2024</v>
      </c>
      <c r="B749" s="10" t="s">
        <v>13</v>
      </c>
      <c r="C749" s="22" t="s">
        <v>69</v>
      </c>
      <c r="D749" s="29" t="s">
        <v>171</v>
      </c>
      <c r="E749" s="32" t="s">
        <v>82</v>
      </c>
      <c r="F749" s="40">
        <v>-0.45</v>
      </c>
      <c r="G749" s="22" t="s">
        <v>69</v>
      </c>
    </row>
    <row r="750" spans="1:7" x14ac:dyDescent="0.25">
      <c r="A750" s="10">
        <v>2024</v>
      </c>
      <c r="B750" s="10" t="s">
        <v>13</v>
      </c>
      <c r="C750" s="22" t="s">
        <v>69</v>
      </c>
      <c r="D750" s="29" t="s">
        <v>172</v>
      </c>
      <c r="E750" s="32" t="s">
        <v>86</v>
      </c>
      <c r="F750" s="40">
        <v>-0.01</v>
      </c>
      <c r="G750" s="22" t="s">
        <v>69</v>
      </c>
    </row>
    <row r="751" spans="1:7" x14ac:dyDescent="0.25">
      <c r="A751" s="10">
        <v>2024</v>
      </c>
      <c r="B751" s="10" t="s">
        <v>13</v>
      </c>
      <c r="C751" s="22" t="s">
        <v>69</v>
      </c>
      <c r="D751" s="29" t="s">
        <v>172</v>
      </c>
      <c r="E751" s="32" t="s">
        <v>87</v>
      </c>
      <c r="F751" s="40">
        <v>-0.01</v>
      </c>
      <c r="G751" s="22" t="s">
        <v>69</v>
      </c>
    </row>
    <row r="752" spans="1:7" x14ac:dyDescent="0.25">
      <c r="A752" s="10">
        <v>2024</v>
      </c>
      <c r="B752" s="10" t="s">
        <v>14</v>
      </c>
      <c r="C752" s="22" t="s">
        <v>69</v>
      </c>
      <c r="D752" s="29" t="s">
        <v>173</v>
      </c>
      <c r="E752" s="32" t="s">
        <v>85</v>
      </c>
      <c r="F752" s="40">
        <v>-0.01</v>
      </c>
      <c r="G752" s="22" t="s">
        <v>69</v>
      </c>
    </row>
    <row r="753" spans="1:7" x14ac:dyDescent="0.25">
      <c r="A753" s="10">
        <v>2024</v>
      </c>
      <c r="B753" s="10" t="s">
        <v>14</v>
      </c>
      <c r="C753" s="22" t="s">
        <v>69</v>
      </c>
      <c r="D753" s="29" t="s">
        <v>173</v>
      </c>
      <c r="E753" s="32" t="s">
        <v>82</v>
      </c>
      <c r="F753" s="40">
        <v>-0.01</v>
      </c>
      <c r="G753" s="22" t="s">
        <v>69</v>
      </c>
    </row>
    <row r="754" spans="1:7" x14ac:dyDescent="0.25">
      <c r="A754" s="10">
        <v>2024</v>
      </c>
      <c r="B754" s="10" t="s">
        <v>14</v>
      </c>
      <c r="C754" s="22" t="s">
        <v>69</v>
      </c>
      <c r="D754" s="29" t="s">
        <v>174</v>
      </c>
      <c r="E754" s="32" t="s">
        <v>94</v>
      </c>
      <c r="F754" s="40">
        <v>-0.01</v>
      </c>
      <c r="G754" s="22" t="s">
        <v>56</v>
      </c>
    </row>
    <row r="755" spans="1:7" x14ac:dyDescent="0.25">
      <c r="A755" s="10">
        <v>2024</v>
      </c>
      <c r="B755" s="10" t="s">
        <v>14</v>
      </c>
      <c r="C755" s="22" t="s">
        <v>69</v>
      </c>
      <c r="D755" s="29" t="s">
        <v>174</v>
      </c>
      <c r="E755" s="32" t="s">
        <v>95</v>
      </c>
      <c r="F755" s="40">
        <v>-0.01</v>
      </c>
      <c r="G755" s="22" t="s">
        <v>56</v>
      </c>
    </row>
    <row r="756" spans="1:7" x14ac:dyDescent="0.25">
      <c r="A756" s="10">
        <v>2024</v>
      </c>
      <c r="B756" s="10" t="s">
        <v>14</v>
      </c>
      <c r="C756" s="22" t="s">
        <v>69</v>
      </c>
      <c r="D756" s="29" t="s">
        <v>175</v>
      </c>
      <c r="E756" s="32" t="s">
        <v>91</v>
      </c>
      <c r="F756" s="40">
        <v>-0.01</v>
      </c>
      <c r="G756" s="22" t="s">
        <v>56</v>
      </c>
    </row>
    <row r="757" spans="1:7" x14ac:dyDescent="0.25">
      <c r="A757" s="10">
        <v>2024</v>
      </c>
      <c r="B757" s="10" t="s">
        <v>14</v>
      </c>
      <c r="C757" s="22" t="s">
        <v>69</v>
      </c>
      <c r="D757" s="29" t="s">
        <v>175</v>
      </c>
      <c r="E757" s="32" t="s">
        <v>92</v>
      </c>
      <c r="F757" s="40">
        <v>-7.0000000000000007E-2</v>
      </c>
      <c r="G757" s="22" t="s">
        <v>56</v>
      </c>
    </row>
    <row r="758" spans="1:7" x14ac:dyDescent="0.25">
      <c r="A758" s="10">
        <v>2024</v>
      </c>
      <c r="B758" s="10" t="s">
        <v>14</v>
      </c>
      <c r="C758" s="22" t="s">
        <v>69</v>
      </c>
      <c r="D758" s="29" t="s">
        <v>175</v>
      </c>
      <c r="E758" s="32" t="s">
        <v>93</v>
      </c>
      <c r="F758" s="40">
        <v>-0.37</v>
      </c>
      <c r="G758" s="22" t="s">
        <v>56</v>
      </c>
    </row>
    <row r="759" spans="1:7" x14ac:dyDescent="0.25">
      <c r="A759" s="10">
        <v>2024</v>
      </c>
      <c r="B759" s="10" t="s">
        <v>14</v>
      </c>
      <c r="C759" s="22" t="s">
        <v>69</v>
      </c>
      <c r="D759" s="29" t="s">
        <v>175</v>
      </c>
      <c r="E759" s="32" t="s">
        <v>94</v>
      </c>
      <c r="F759" s="40">
        <v>-0.51</v>
      </c>
      <c r="G759" s="22" t="s">
        <v>56</v>
      </c>
    </row>
    <row r="760" spans="1:7" x14ac:dyDescent="0.25">
      <c r="A760" s="10">
        <v>2024</v>
      </c>
      <c r="B760" s="10" t="s">
        <v>14</v>
      </c>
      <c r="C760" s="22" t="s">
        <v>69</v>
      </c>
      <c r="D760" s="29" t="s">
        <v>175</v>
      </c>
      <c r="E760" s="32" t="s">
        <v>95</v>
      </c>
      <c r="F760" s="40">
        <v>-0.09</v>
      </c>
      <c r="G760" s="22" t="s">
        <v>56</v>
      </c>
    </row>
    <row r="761" spans="1:7" x14ac:dyDescent="0.25">
      <c r="A761" s="10">
        <v>2024</v>
      </c>
      <c r="B761" s="10" t="s">
        <v>14</v>
      </c>
      <c r="C761" s="22" t="s">
        <v>69</v>
      </c>
      <c r="D761" s="29" t="s">
        <v>175</v>
      </c>
      <c r="E761" s="32" t="s">
        <v>101</v>
      </c>
      <c r="F761" s="40">
        <v>-0.05</v>
      </c>
      <c r="G761" s="22" t="s">
        <v>56</v>
      </c>
    </row>
    <row r="762" spans="1:7" x14ac:dyDescent="0.25">
      <c r="A762" s="10">
        <v>2024</v>
      </c>
      <c r="B762" s="10" t="s">
        <v>14</v>
      </c>
      <c r="C762" s="22" t="s">
        <v>69</v>
      </c>
      <c r="D762" s="29" t="s">
        <v>175</v>
      </c>
      <c r="E762" s="32" t="s">
        <v>82</v>
      </c>
      <c r="F762" s="40">
        <v>-0.01</v>
      </c>
      <c r="G762" s="22" t="s">
        <v>69</v>
      </c>
    </row>
    <row r="763" spans="1:7" x14ac:dyDescent="0.25">
      <c r="A763" s="10">
        <v>2024</v>
      </c>
      <c r="B763" s="10" t="s">
        <v>14</v>
      </c>
      <c r="C763" s="22" t="s">
        <v>69</v>
      </c>
      <c r="D763" s="29" t="s">
        <v>176</v>
      </c>
      <c r="E763" s="32" t="s">
        <v>85</v>
      </c>
      <c r="F763" s="40">
        <v>-0.98</v>
      </c>
      <c r="G763" s="22" t="s">
        <v>69</v>
      </c>
    </row>
    <row r="764" spans="1:7" x14ac:dyDescent="0.25">
      <c r="A764" s="10">
        <v>2024</v>
      </c>
      <c r="B764" s="10" t="s">
        <v>14</v>
      </c>
      <c r="C764" s="22" t="s">
        <v>69</v>
      </c>
      <c r="D764" s="29" t="s">
        <v>176</v>
      </c>
      <c r="E764" s="32" t="s">
        <v>82</v>
      </c>
      <c r="F764" s="40">
        <v>-2.0099999999999998</v>
      </c>
      <c r="G764" s="22" t="s">
        <v>69</v>
      </c>
    </row>
    <row r="765" spans="1:7" x14ac:dyDescent="0.25">
      <c r="A765" s="10">
        <v>2024</v>
      </c>
      <c r="B765" s="10" t="s">
        <v>15</v>
      </c>
      <c r="C765" s="22" t="s">
        <v>81</v>
      </c>
      <c r="D765" s="29"/>
      <c r="E765" s="32"/>
      <c r="F765" s="40"/>
      <c r="G765" s="22"/>
    </row>
    <row r="766" spans="1:7" x14ac:dyDescent="0.25">
      <c r="A766" s="10">
        <v>2024</v>
      </c>
      <c r="B766" s="10" t="s">
        <v>16</v>
      </c>
      <c r="C766" s="22" t="s">
        <v>81</v>
      </c>
      <c r="D766" s="29"/>
      <c r="E766" s="32"/>
      <c r="F766" s="40"/>
      <c r="G766" s="22"/>
    </row>
    <row r="767" spans="1:7" x14ac:dyDescent="0.25">
      <c r="A767" s="10">
        <v>2025</v>
      </c>
      <c r="B767" s="10" t="s">
        <v>5</v>
      </c>
      <c r="C767" s="22" t="s">
        <v>81</v>
      </c>
      <c r="D767" s="29"/>
      <c r="E767" s="32"/>
      <c r="F767" s="40"/>
      <c r="G767" s="22"/>
    </row>
    <row r="768" spans="1:7" x14ac:dyDescent="0.25">
      <c r="A768" s="10">
        <v>2025</v>
      </c>
      <c r="B768" s="10" t="s">
        <v>6</v>
      </c>
      <c r="C768" s="22" t="s">
        <v>81</v>
      </c>
      <c r="D768" s="29"/>
      <c r="E768" s="32"/>
      <c r="F768" s="40"/>
      <c r="G768" s="22"/>
    </row>
    <row r="769" spans="1:7" x14ac:dyDescent="0.25">
      <c r="A769" s="10">
        <v>2025</v>
      </c>
      <c r="B769" s="10" t="s">
        <v>7</v>
      </c>
      <c r="C769" s="22" t="s">
        <v>69</v>
      </c>
      <c r="D769" s="29" t="s">
        <v>177</v>
      </c>
      <c r="E769" s="32" t="s">
        <v>109</v>
      </c>
      <c r="F769" s="40">
        <v>-0.01</v>
      </c>
      <c r="G769" s="22" t="s">
        <v>69</v>
      </c>
    </row>
    <row r="770" spans="1:7" x14ac:dyDescent="0.25">
      <c r="A770" s="10">
        <v>2025</v>
      </c>
      <c r="B770" s="10" t="s">
        <v>7</v>
      </c>
      <c r="C770" s="22" t="s">
        <v>69</v>
      </c>
      <c r="D770" s="29" t="s">
        <v>177</v>
      </c>
      <c r="E770" s="32" t="s">
        <v>88</v>
      </c>
      <c r="F770" s="40">
        <v>-0.04</v>
      </c>
      <c r="G770" s="22" t="s">
        <v>69</v>
      </c>
    </row>
    <row r="771" spans="1:7" x14ac:dyDescent="0.25">
      <c r="A771" s="10">
        <v>2025</v>
      </c>
      <c r="B771" s="10" t="s">
        <v>7</v>
      </c>
      <c r="C771" s="22" t="s">
        <v>69</v>
      </c>
      <c r="D771" s="29" t="s">
        <v>177</v>
      </c>
      <c r="E771" s="32" t="s">
        <v>83</v>
      </c>
      <c r="F771" s="40">
        <v>-3.8</v>
      </c>
      <c r="G771" s="22" t="s">
        <v>69</v>
      </c>
    </row>
    <row r="772" spans="1:7" x14ac:dyDescent="0.25">
      <c r="A772" s="10">
        <v>2025</v>
      </c>
      <c r="B772" s="10" t="s">
        <v>7</v>
      </c>
      <c r="C772" s="22" t="s">
        <v>69</v>
      </c>
      <c r="D772" s="29" t="s">
        <v>177</v>
      </c>
      <c r="E772" s="32" t="s">
        <v>84</v>
      </c>
      <c r="F772" s="40">
        <v>-0.06</v>
      </c>
      <c r="G772" s="22" t="s">
        <v>69</v>
      </c>
    </row>
    <row r="773" spans="1:7" x14ac:dyDescent="0.25">
      <c r="A773" s="10">
        <v>2025</v>
      </c>
      <c r="B773" s="10" t="s">
        <v>7</v>
      </c>
      <c r="C773" s="22" t="s">
        <v>69</v>
      </c>
      <c r="D773" s="29" t="s">
        <v>177</v>
      </c>
      <c r="E773" s="32" t="s">
        <v>85</v>
      </c>
      <c r="F773" s="40">
        <v>-4</v>
      </c>
      <c r="G773" s="22" t="s">
        <v>69</v>
      </c>
    </row>
    <row r="774" spans="1:7" x14ac:dyDescent="0.25">
      <c r="A774" s="10">
        <v>2025</v>
      </c>
      <c r="B774" s="10" t="s">
        <v>7</v>
      </c>
      <c r="C774" s="22" t="s">
        <v>69</v>
      </c>
      <c r="D774" s="29" t="s">
        <v>177</v>
      </c>
      <c r="E774" s="32" t="s">
        <v>82</v>
      </c>
      <c r="F774" s="40">
        <v>-5</v>
      </c>
      <c r="G774" s="22" t="s">
        <v>69</v>
      </c>
    </row>
    <row r="775" spans="1:7" x14ac:dyDescent="0.25">
      <c r="A775" s="10">
        <v>2025</v>
      </c>
      <c r="B775" s="10" t="s">
        <v>7</v>
      </c>
      <c r="C775" s="22" t="s">
        <v>69</v>
      </c>
      <c r="D775" s="29" t="s">
        <v>177</v>
      </c>
      <c r="E775" s="32" t="s">
        <v>86</v>
      </c>
      <c r="F775" s="40">
        <v>-5.21</v>
      </c>
      <c r="G775" s="22" t="s">
        <v>69</v>
      </c>
    </row>
    <row r="776" spans="1:7" x14ac:dyDescent="0.25">
      <c r="A776" s="10">
        <v>2025</v>
      </c>
      <c r="B776" s="10" t="s">
        <v>7</v>
      </c>
      <c r="C776" s="22" t="s">
        <v>69</v>
      </c>
      <c r="D776" s="29" t="s">
        <v>177</v>
      </c>
      <c r="E776" s="32" t="s">
        <v>87</v>
      </c>
      <c r="F776" s="40">
        <v>-4</v>
      </c>
      <c r="G776" s="22" t="s">
        <v>69</v>
      </c>
    </row>
    <row r="777" spans="1:7" x14ac:dyDescent="0.25">
      <c r="A777" s="10">
        <v>2025</v>
      </c>
      <c r="B777" s="10" t="s">
        <v>7</v>
      </c>
      <c r="C777" s="22" t="s">
        <v>69</v>
      </c>
      <c r="D777" s="29" t="s">
        <v>178</v>
      </c>
      <c r="E777" s="32" t="s">
        <v>82</v>
      </c>
      <c r="F777" s="40">
        <v>-0.01</v>
      </c>
      <c r="G777" s="22" t="s">
        <v>69</v>
      </c>
    </row>
    <row r="778" spans="1:7" x14ac:dyDescent="0.25">
      <c r="A778" s="10">
        <v>2025</v>
      </c>
      <c r="B778" s="10" t="s">
        <v>7</v>
      </c>
      <c r="C778" s="22" t="s">
        <v>69</v>
      </c>
      <c r="D778" s="29" t="s">
        <v>178</v>
      </c>
      <c r="E778" s="32" t="s">
        <v>86</v>
      </c>
      <c r="F778" s="40">
        <v>-0.01</v>
      </c>
      <c r="G778" s="22" t="s">
        <v>69</v>
      </c>
    </row>
    <row r="779" spans="1:7" x14ac:dyDescent="0.25">
      <c r="A779" s="10">
        <v>2025</v>
      </c>
      <c r="B779" s="10" t="s">
        <v>8</v>
      </c>
      <c r="C779" s="61"/>
      <c r="D779" s="62"/>
      <c r="E779" s="63"/>
      <c r="F779" s="64"/>
      <c r="G779" s="61"/>
    </row>
    <row r="780" spans="1:7" x14ac:dyDescent="0.25">
      <c r="A780" s="10">
        <v>2025</v>
      </c>
      <c r="B780" s="10" t="s">
        <v>9</v>
      </c>
      <c r="C780" s="61"/>
      <c r="D780" s="62"/>
      <c r="E780" s="63"/>
      <c r="F780" s="64"/>
      <c r="G780" s="61"/>
    </row>
    <row r="781" spans="1:7" x14ac:dyDescent="0.25">
      <c r="A781" s="10">
        <v>2025</v>
      </c>
      <c r="B781" s="10" t="s">
        <v>10</v>
      </c>
      <c r="C781" s="61"/>
      <c r="D781" s="62"/>
      <c r="E781" s="63"/>
      <c r="F781" s="64"/>
      <c r="G781" s="61"/>
    </row>
    <row r="782" spans="1:7" x14ac:dyDescent="0.25">
      <c r="A782" s="10">
        <v>2025</v>
      </c>
      <c r="B782" s="10" t="s">
        <v>11</v>
      </c>
      <c r="C782" s="61"/>
      <c r="D782" s="62"/>
      <c r="E782" s="63"/>
      <c r="F782" s="64"/>
      <c r="G782" s="61"/>
    </row>
    <row r="783" spans="1:7" x14ac:dyDescent="0.25">
      <c r="A783" s="10">
        <v>2025</v>
      </c>
      <c r="B783" s="10" t="s">
        <v>12</v>
      </c>
      <c r="C783" s="61"/>
      <c r="D783" s="62"/>
      <c r="E783" s="63"/>
      <c r="F783" s="64"/>
      <c r="G783" s="61"/>
    </row>
    <row r="784" spans="1:7" x14ac:dyDescent="0.25">
      <c r="A784" s="60"/>
      <c r="B784" s="60"/>
      <c r="C784" s="61"/>
      <c r="D784" s="62"/>
      <c r="E784" s="63"/>
      <c r="F784" s="64"/>
      <c r="G784" s="61"/>
    </row>
    <row r="785" spans="1:7" x14ac:dyDescent="0.25">
      <c r="A785" s="60"/>
      <c r="B785" s="60"/>
      <c r="C785" s="61"/>
      <c r="D785" s="62"/>
      <c r="E785" s="63"/>
      <c r="F785" s="64"/>
      <c r="G785" s="61"/>
    </row>
    <row r="786" spans="1:7" x14ac:dyDescent="0.25">
      <c r="A786" s="60"/>
      <c r="B786" s="60"/>
      <c r="C786" s="61"/>
      <c r="D786" s="62"/>
      <c r="E786" s="63"/>
      <c r="F786" s="64"/>
      <c r="G786" s="61"/>
    </row>
    <row r="787" spans="1:7" x14ac:dyDescent="0.25">
      <c r="A787" s="60"/>
      <c r="B787" s="60"/>
      <c r="C787" s="61"/>
      <c r="D787" s="62"/>
      <c r="E787" s="63"/>
      <c r="F787" s="64"/>
      <c r="G787" s="61"/>
    </row>
    <row r="788" spans="1:7" x14ac:dyDescent="0.25">
      <c r="A788" s="60"/>
      <c r="B788" s="60"/>
      <c r="C788" s="61"/>
      <c r="D788" s="62"/>
      <c r="E788" s="63"/>
      <c r="F788" s="64"/>
      <c r="G788" s="61"/>
    </row>
    <row r="789" spans="1:7" x14ac:dyDescent="0.25">
      <c r="A789" s="60"/>
      <c r="B789" s="60"/>
      <c r="C789" s="61"/>
      <c r="D789" s="62"/>
      <c r="E789" s="63"/>
      <c r="F789" s="64"/>
      <c r="G789" s="61"/>
    </row>
    <row r="790" spans="1:7" x14ac:dyDescent="0.25">
      <c r="A790" s="60"/>
      <c r="B790" s="60"/>
      <c r="C790" s="61"/>
      <c r="D790" s="62"/>
      <c r="E790" s="63"/>
      <c r="F790" s="64"/>
      <c r="G790" s="61"/>
    </row>
    <row r="791" spans="1:7" x14ac:dyDescent="0.25">
      <c r="A791" s="60"/>
      <c r="B791" s="60"/>
      <c r="C791" s="61"/>
      <c r="D791" s="62"/>
      <c r="E791" s="63"/>
      <c r="F791" s="64"/>
      <c r="G791" s="61"/>
    </row>
    <row r="792" spans="1:7" x14ac:dyDescent="0.25"/>
    <row r="793" spans="1:7" hidden="1" x14ac:dyDescent="0.25">
      <c r="D793" s="30" t="s">
        <v>142</v>
      </c>
      <c r="E793" s="33" t="s">
        <v>82</v>
      </c>
      <c r="F793" s="7">
        <v>-0.04</v>
      </c>
    </row>
    <row r="794" spans="1:7" hidden="1" x14ac:dyDescent="0.25">
      <c r="D794" s="30" t="s">
        <v>143</v>
      </c>
      <c r="E794" s="33" t="s">
        <v>85</v>
      </c>
      <c r="F794" s="7">
        <v>-0.01</v>
      </c>
    </row>
    <row r="795" spans="1:7" hidden="1" x14ac:dyDescent="0.25">
      <c r="D795" s="30" t="s">
        <v>143</v>
      </c>
      <c r="E795" s="33" t="s">
        <v>82</v>
      </c>
      <c r="F795" s="7">
        <v>-2.06</v>
      </c>
    </row>
    <row r="796" spans="1:7" hidden="1" x14ac:dyDescent="0.25">
      <c r="D796" s="30" t="s">
        <v>143</v>
      </c>
      <c r="E796" s="33" t="s">
        <v>86</v>
      </c>
      <c r="F796" s="7">
        <v>-0.01</v>
      </c>
    </row>
    <row r="797" spans="1:7" hidden="1" x14ac:dyDescent="0.25">
      <c r="D797" s="30" t="s">
        <v>144</v>
      </c>
      <c r="E797" s="33" t="s">
        <v>85</v>
      </c>
      <c r="F797" s="7">
        <v>-0.19</v>
      </c>
    </row>
    <row r="798" spans="1:7" hidden="1" x14ac:dyDescent="0.25">
      <c r="D798" s="30" t="s">
        <v>144</v>
      </c>
      <c r="E798" s="33" t="s">
        <v>82</v>
      </c>
      <c r="F798" s="7">
        <v>-0.06</v>
      </c>
    </row>
    <row r="799" spans="1:7" hidden="1" x14ac:dyDescent="0.25">
      <c r="D799" s="30" t="s">
        <v>145</v>
      </c>
      <c r="E799" s="33" t="s">
        <v>84</v>
      </c>
      <c r="F799" s="7">
        <v>-0.02</v>
      </c>
    </row>
    <row r="800" spans="1:7" hidden="1" x14ac:dyDescent="0.25">
      <c r="D800" s="30" t="s">
        <v>145</v>
      </c>
      <c r="E800" s="33" t="s">
        <v>85</v>
      </c>
      <c r="F800" s="7">
        <v>-1.51</v>
      </c>
    </row>
    <row r="801" spans="4:6" hidden="1" x14ac:dyDescent="0.25">
      <c r="D801" s="30" t="s">
        <v>145</v>
      </c>
      <c r="E801" s="33" t="s">
        <v>82</v>
      </c>
      <c r="F801" s="7">
        <v>-1.0900000000000001</v>
      </c>
    </row>
  </sheetData>
  <mergeCells count="7">
    <mergeCell ref="I629:J630"/>
    <mergeCell ref="A1:A4"/>
    <mergeCell ref="B1:B4"/>
    <mergeCell ref="C1:G1"/>
    <mergeCell ref="C3:C4"/>
    <mergeCell ref="D3:G3"/>
    <mergeCell ref="C2:G2"/>
  </mergeCells>
  <phoneticPr fontId="13" type="noConversion"/>
  <pageMargins left="0.7" right="0.7" top="0.75" bottom="0.75" header="0.3" footer="0.3"/>
  <pageSetup paperSize="9" orientation="portrait" r:id="rId1"/>
  <ignoredErrors>
    <ignoredError sqref="D69:G69" emptyCellReferenc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tabColor theme="9" tint="0.39997558519241921"/>
  </sheetPr>
  <dimension ref="A1:I17"/>
  <sheetViews>
    <sheetView zoomScaleNormal="100" workbookViewId="0">
      <selection activeCell="D13" sqref="D13"/>
    </sheetView>
  </sheetViews>
  <sheetFormatPr baseColWidth="10" defaultColWidth="0" defaultRowHeight="13.5" zeroHeight="1" x14ac:dyDescent="0.25"/>
  <cols>
    <col min="1" max="2" width="11.625" style="15" customWidth="1"/>
    <col min="3" max="4" width="25.625" style="23" customWidth="1"/>
    <col min="5" max="5" width="2.625" style="15" customWidth="1"/>
    <col min="6" max="7" width="11" style="15" customWidth="1"/>
    <col min="8" max="8" width="11" style="15" hidden="1" customWidth="1"/>
    <col min="9" max="9" width="48.125" style="1" hidden="1" customWidth="1"/>
    <col min="10" max="16384" width="11" style="1" hidden="1"/>
  </cols>
  <sheetData>
    <row r="1" spans="1:9" ht="42" customHeight="1" x14ac:dyDescent="0.25">
      <c r="A1" s="97" t="s">
        <v>71</v>
      </c>
      <c r="B1" s="97" t="s">
        <v>70</v>
      </c>
      <c r="C1" s="100" t="s">
        <v>24</v>
      </c>
      <c r="D1" s="101"/>
      <c r="F1" s="16" t="s">
        <v>3</v>
      </c>
      <c r="G1" s="16">
        <f>Sommaire!E9</f>
        <v>45663</v>
      </c>
    </row>
    <row r="2" spans="1:9" ht="43.5" customHeight="1" x14ac:dyDescent="0.25">
      <c r="A2" s="98"/>
      <c r="B2" s="98"/>
      <c r="C2" s="13" t="s">
        <v>25</v>
      </c>
      <c r="D2" s="13" t="s">
        <v>26</v>
      </c>
      <c r="F2" s="17"/>
      <c r="G2" s="17"/>
    </row>
    <row r="3" spans="1:9" ht="57.75" customHeight="1" x14ac:dyDescent="0.25">
      <c r="A3" s="99"/>
      <c r="B3" s="99"/>
      <c r="C3" s="14" t="s">
        <v>55</v>
      </c>
      <c r="D3" s="14" t="s">
        <v>27</v>
      </c>
      <c r="H3" s="17"/>
      <c r="I3" s="3" t="s">
        <v>4</v>
      </c>
    </row>
    <row r="4" spans="1:9" ht="14.25" customHeight="1" x14ac:dyDescent="0.25">
      <c r="A4" s="18">
        <v>2017</v>
      </c>
      <c r="B4" s="18">
        <v>2016</v>
      </c>
      <c r="C4" s="46">
        <v>9999.7999999999993</v>
      </c>
      <c r="D4" s="49">
        <v>9999.7999999999993</v>
      </c>
      <c r="I4" s="4" t="str">
        <f t="shared" ref="I4:I17" si="0">"5 jours ouvrés après la fin du mois de décembre "&amp;A4</f>
        <v>5 jours ouvrés après la fin du mois de décembre 2017</v>
      </c>
    </row>
    <row r="5" spans="1:9" ht="14.25" customHeight="1" x14ac:dyDescent="0.25">
      <c r="A5" s="18">
        <v>2018</v>
      </c>
      <c r="B5" s="18">
        <v>2017</v>
      </c>
      <c r="C5" s="46">
        <v>9375.2999999999993</v>
      </c>
      <c r="D5" s="49">
        <v>9342.65</v>
      </c>
      <c r="I5" s="4" t="str">
        <f t="shared" si="0"/>
        <v>5 jours ouvrés après la fin du mois de décembre 2018</v>
      </c>
    </row>
    <row r="6" spans="1:9" ht="14.25" customHeight="1" x14ac:dyDescent="0.25">
      <c r="A6" s="18">
        <v>2019</v>
      </c>
      <c r="B6" s="18">
        <v>2018</v>
      </c>
      <c r="C6" s="46">
        <v>18045.7</v>
      </c>
      <c r="D6" s="49">
        <v>18092.900000000001</v>
      </c>
      <c r="I6" s="4" t="str">
        <f t="shared" si="0"/>
        <v>5 jours ouvrés après la fin du mois de décembre 2019</v>
      </c>
    </row>
    <row r="7" spans="1:9" ht="14.25" customHeight="1" x14ac:dyDescent="0.25">
      <c r="A7" s="18">
        <v>2020</v>
      </c>
      <c r="B7" s="18">
        <v>2019</v>
      </c>
      <c r="C7" s="46">
        <v>16583.900000000001</v>
      </c>
      <c r="D7" s="49">
        <v>19458.3</v>
      </c>
      <c r="I7" s="4" t="str">
        <f t="shared" si="0"/>
        <v>5 jours ouvrés après la fin du mois de décembre 2020</v>
      </c>
    </row>
    <row r="8" spans="1:9" ht="14.25" customHeight="1" x14ac:dyDescent="0.25">
      <c r="A8" s="18">
        <v>2021</v>
      </c>
      <c r="B8" s="18">
        <v>2020</v>
      </c>
      <c r="C8" s="46">
        <v>39095.4</v>
      </c>
      <c r="D8" s="49">
        <v>31241.8</v>
      </c>
      <c r="I8" s="4" t="str">
        <f t="shared" si="0"/>
        <v>5 jours ouvrés après la fin du mois de décembre 2021</v>
      </c>
    </row>
    <row r="9" spans="1:9" ht="14.25" customHeight="1" x14ac:dyDescent="0.25">
      <c r="A9" s="18">
        <v>2022</v>
      </c>
      <c r="B9" s="18">
        <v>2021</v>
      </c>
      <c r="C9" s="46">
        <v>23899.899999999998</v>
      </c>
      <c r="D9" s="49">
        <v>28428.3</v>
      </c>
      <c r="I9" s="4" t="str">
        <f t="shared" si="0"/>
        <v>5 jours ouvrés après la fin du mois de décembre 2022</v>
      </c>
    </row>
    <row r="10" spans="1:9" ht="14.25" customHeight="1" x14ac:dyDescent="0.25">
      <c r="A10" s="18">
        <v>2023</v>
      </c>
      <c r="B10" s="18">
        <v>2022</v>
      </c>
      <c r="C10" s="46">
        <v>60000</v>
      </c>
      <c r="D10" s="49">
        <v>45622.400000000001</v>
      </c>
      <c r="I10" s="4" t="str">
        <f t="shared" si="0"/>
        <v>5 jours ouvrés après la fin du mois de décembre 2023</v>
      </c>
    </row>
    <row r="11" spans="1:9" ht="14.25" customHeight="1" x14ac:dyDescent="0.25">
      <c r="A11" s="18">
        <v>2024</v>
      </c>
      <c r="B11" s="18">
        <v>2023</v>
      </c>
      <c r="C11" s="46">
        <v>6200.2</v>
      </c>
      <c r="D11" s="49">
        <v>28963</v>
      </c>
      <c r="I11" s="4" t="str">
        <f t="shared" si="0"/>
        <v>5 jours ouvrés après la fin du mois de décembre 2024</v>
      </c>
    </row>
    <row r="12" spans="1:9" ht="14.25" customHeight="1" x14ac:dyDescent="0.25">
      <c r="A12" s="18">
        <v>2025</v>
      </c>
      <c r="B12" s="18">
        <v>2024</v>
      </c>
      <c r="C12" s="48">
        <v>0</v>
      </c>
      <c r="D12" s="48">
        <v>12000.2</v>
      </c>
      <c r="I12" s="4" t="str">
        <f t="shared" si="0"/>
        <v>5 jours ouvrés après la fin du mois de décembre 2025</v>
      </c>
    </row>
    <row r="13" spans="1:9" x14ac:dyDescent="0.25">
      <c r="A13" s="18">
        <v>2026</v>
      </c>
      <c r="B13" s="18">
        <v>2025</v>
      </c>
      <c r="C13" s="47"/>
      <c r="D13" s="47"/>
      <c r="I13" s="4" t="str">
        <f t="shared" si="0"/>
        <v>5 jours ouvrés après la fin du mois de décembre 2026</v>
      </c>
    </row>
    <row r="14" spans="1:9" x14ac:dyDescent="0.25">
      <c r="A14" s="18">
        <v>2027</v>
      </c>
      <c r="B14" s="18">
        <v>2026</v>
      </c>
      <c r="C14" s="48"/>
      <c r="D14" s="48"/>
      <c r="I14" s="4" t="str">
        <f t="shared" si="0"/>
        <v>5 jours ouvrés après la fin du mois de décembre 2027</v>
      </c>
    </row>
    <row r="15" spans="1:9" x14ac:dyDescent="0.25">
      <c r="A15" s="18">
        <v>2028</v>
      </c>
      <c r="B15" s="18">
        <v>2027</v>
      </c>
      <c r="C15" s="47"/>
      <c r="D15" s="47"/>
      <c r="I15" s="4" t="str">
        <f t="shared" si="0"/>
        <v>5 jours ouvrés après la fin du mois de décembre 2028</v>
      </c>
    </row>
    <row r="16" spans="1:9" x14ac:dyDescent="0.25">
      <c r="A16" s="18">
        <v>2029</v>
      </c>
      <c r="B16" s="18">
        <v>2028</v>
      </c>
      <c r="C16" s="48"/>
      <c r="D16" s="48"/>
      <c r="I16" s="4" t="str">
        <f t="shared" si="0"/>
        <v>5 jours ouvrés après la fin du mois de décembre 2029</v>
      </c>
    </row>
    <row r="17" spans="1:9" x14ac:dyDescent="0.25">
      <c r="A17" s="18">
        <v>2030</v>
      </c>
      <c r="B17" s="18">
        <v>2029</v>
      </c>
      <c r="C17" s="47"/>
      <c r="D17" s="47"/>
      <c r="I17" s="4" t="str">
        <f t="shared" si="0"/>
        <v>5 jours ouvrés après la fin du mois de décembre 2030</v>
      </c>
    </row>
  </sheetData>
  <mergeCells count="3">
    <mergeCell ref="A1:A3"/>
    <mergeCell ref="C1:D1"/>
    <mergeCell ref="B1: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Sommaire</vt:lpstr>
      <vt:lpstr>M0 annuels</vt:lpstr>
      <vt:lpstr>M0 hivers contractuels</vt:lpstr>
      <vt:lpstr>M0 mensuels</vt:lpstr>
      <vt:lpstr>M0 mensuels profil éolien</vt:lpstr>
      <vt:lpstr>M0 mensuels profil solaire</vt:lpstr>
      <vt:lpstr>Heures de prix&lt;0</vt:lpstr>
      <vt:lpstr>Prix réf. capacité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2019-07-24T08:18:01Z</dcterms:created>
  <dcterms:modified xsi:type="dcterms:W3CDTF">2025-04-28T12:17:44Z</dcterms:modified>
</cp:coreProperties>
</file>